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22" documentId="120_S{2AC9BD13-BADA-5192-A53E-5A8FF88502F6}" xr6:coauthVersionLast="47" xr6:coauthVersionMax="47" xr10:uidLastSave="{8429F9AE-4BD6-42E1-86EE-F07916C5726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<sst xmlns="http://schemas.openxmlformats.org/spreadsheetml/2006/main" count="180282" uniqueCount="39125">
  <si>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</si>
  <si>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</si>
  <si>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</si>
  <si>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</si>
  <si>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</si>
  <si>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</si>
  <si>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</si>
  <si>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</si>
  <si>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</si>
  <si>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</si>
  <si>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</si>
  <si>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</si>
  <si>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</si>
  <si>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</si>
  <si>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</si>
  <si>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</si>
  <si>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</si>
  <si>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</si>
  <si>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</si>
  <si>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</si>
  <si>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</si>
  <si>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</si>
  <si>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</si>
  <si>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</si>
  <si>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</si>
  <si>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</si>
  <si>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</si>
  <si>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</si>
  <si>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</si>
  <si>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</si>
  <si>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</si>
  <si>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</si>
  <si>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</si>
  <si>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</si>
  <si>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</si>
  <si>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</si>
  <si>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</si>
  <si>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</si>
  <si>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</si>
  <si>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</si>
  <si>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</si>
  <si>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</si>
  <si>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</si>
  <si>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</si>
  <si>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</si>
  <si>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</si>
  <si>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</si>
  <si>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</si>
  <si>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</si>
  <si>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</si>
  <si>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</si>
  <si>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</si>
  <si>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</si>
  <si>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</si>
  <si>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</si>
  <si>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</si>
  <si>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</si>
  <si>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</si>
  <si>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</si>
  <si>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</si>
  <si>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</si>
  <si>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</si>
  <si>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</si>
  <si>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</si>
  <si>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</si>
  <si>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</si>
  <si>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</si>
  <si>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</si>
  <si>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</si>
  <si>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</si>
  <si>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</si>
  <si>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</si>
  <si>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</si>
  <si>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</si>
  <si>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</si>
  <si>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</si>
  <si>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</si>
  <si>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</si>
  <si>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</si>
  <si>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</si>
  <si>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</si>
  <si>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</si>
  <si>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</si>
  <si>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</si>
  <si>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</si>
  <si>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</si>
  <si>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</si>
  <si>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</si>
  <si>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</si>
  <si>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</si>
  <si>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</si>
  <si>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</si>
  <si>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</si>
  <si>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</si>
  <si>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</si>
  <si>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</si>
  <si>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</si>
  <si>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</si>
  <si>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</si>
  <si>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</si>
  <si>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</si>
  <si>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</si>
  <si>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</si>
  <si>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</si>
  <si>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</si>
  <si>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</si>
  <si>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</si>
  <si>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</si>
  <si>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</si>
  <si>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</si>
  <si>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</si>
  <si>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</si>
  <si>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</si>
  <si>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</si>
  <si>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</si>
  <si>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</si>
  <si>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</si>
  <si>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</si>
  <si>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</si>
  <si>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</si>
  <si>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</si>
  <si>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</si>
  <si>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</si>
  <si>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</si>
  <si>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</si>
  <si>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</si>
  <si>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</si>
  <si>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</si>
  <si>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</si>
  <si>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</si>
  <si>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</si>
  <si>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</si>
  <si>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</si>
  <si>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</si>
  <si>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</si>
  <si>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</si>
  <si>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</si>
  <si>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</si>
  <si>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</si>
  <si>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</si>
  <si>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</si>
  <si>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</si>
  <si>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</si>
  <si>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</si>
  <si>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</si>
  <si>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</si>
  <si>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</si>
  <si>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</si>
  <si>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</si>
  <si>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</si>
  <si>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</si>
  <si>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</si>
  <si>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</si>
  <si>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</si>
  <si>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</si>
  <si>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</si>
  <si>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</si>
  <si>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</si>
  <si>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</si>
  <si>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</si>
  <si>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</si>
  <si>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</si>
  <si>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</si>
  <si>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</si>
  <si>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</si>
  <si>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</si>
  <si>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</si>
  <si>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</si>
  <si>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</si>
  <si>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</si>
  <si>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</si>
  <si>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</si>
  <si>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</si>
  <si>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</si>
  <si>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</si>
  <si>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</si>
  <si>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</si>
  <si>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</si>
  <si>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</si>
  <si>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</si>
  <si>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</si>
  <si>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</si>
  <si>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</si>
  <si>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</si>
  <si>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</si>
  <si>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</si>
  <si>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</si>
  <si>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</si>
  <si>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</si>
  <si>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</si>
  <si>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</si>
  <si>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</si>
  <si>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</si>
  <si>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</si>
  <si>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</si>
  <si>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</si>
  <si>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</si>
  <si>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</si>
  <si>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</si>
  <si>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</si>
  <si>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</si>
  <si>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</si>
  <si>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</si>
  <si>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</si>
  <si>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</si>
  <si>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</si>
  <si>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</si>
  <si>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</si>
  <si>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</si>
  <si>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</si>
  <si>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</si>
  <si>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</si>
  <si>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</si>
  <si>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</si>
  <si>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</si>
  <si>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</si>
  <si>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</si>
  <si>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</si>
  <si>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</si>
  <si>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</si>
  <si>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</si>
  <si>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</si>
  <si>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</si>
  <si>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</si>
  <si>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</si>
  <si>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</si>
  <si>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</si>
  <si>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</si>
  <si>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</si>
  <si>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</si>
  <si>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</si>
  <si>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</si>
  <si>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</si>
  <si>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</si>
  <si>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</si>
  <si>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</si>
  <si>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</si>
  <si>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</si>
  <si>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</si>
  <si>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</si>
  <si>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</si>
  <si>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</si>
  <si>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</si>
  <si>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</si>
  <si>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</si>
  <si>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</si>
  <si>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</si>
  <si>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</si>
  <si>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</si>
  <si>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</si>
  <si>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</si>
  <si>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</si>
  <si>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</si>
  <si>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</si>
  <si>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</si>
  <si>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</si>
  <si>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</si>
  <si>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</si>
  <si>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</si>
  <si>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</si>
  <si>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</si>
  <si>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</si>
  <si>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</si>
  <si>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</si>
  <si>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</si>
  <si>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</si>
  <si>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</si>
  <si>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</si>
  <si>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</si>
  <si>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</si>
  <si>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</si>
  <si>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</si>
  <si>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</si>
  <si>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</si>
  <si>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</si>
  <si>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</si>
  <si>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</si>
  <si>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</si>
  <si>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</si>
  <si>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</si>
  <si>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</si>
  <si>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</si>
  <si>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</si>
  <si>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</si>
  <si>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</si>
  <si>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</si>
  <si>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</si>
  <si>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</si>
  <si>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</si>
  <si>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</si>
  <si>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</si>
  <si>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</si>
  <si>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</si>
  <si>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</si>
  <si>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</si>
  <si>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</si>
  <si>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</si>
  <si>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</si>
  <si>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</si>
  <si>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</si>
  <si>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</si>
  <si>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</si>
  <si>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</si>
  <si>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</si>
  <si>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</si>
  <si>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</si>
  <si>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</si>
  <si>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</si>
  <si>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</si>
  <si>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</si>
  <si>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</si>
  <si>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</si>
  <si>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</si>
  <si>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</si>
  <si>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</si>
  <si>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</si>
  <si>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</si>
  <si>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</si>
  <si>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</si>
  <si>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</si>
  <si>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</si>
  <si>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</si>
  <si>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</si>
  <si>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</si>
  <si>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</si>
  <si>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</si>
  <si>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</si>
  <si>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</si>
  <si>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</si>
  <si>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</si>
  <si>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</si>
  <si>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</si>
  <si>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</si>
  <si>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</si>
  <si>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</si>
  <si>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</si>
  <si>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</si>
  <si>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</si>
  <si>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</si>
  <si>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</si>
  <si>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</si>
  <si>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</si>
  <si>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</si>
  <si>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</si>
  <si>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</si>
  <si>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</si>
  <si>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</si>
  <si>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</si>
  <si>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</si>
  <si>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</si>
  <si>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</si>
  <si>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</si>
  <si>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</si>
  <si>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</si>
  <si>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</si>
  <si>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</si>
  <si>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</si>
  <si>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</si>
  <si>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</si>
  <si>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</si>
  <si>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</si>
  <si>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</si>
  <si>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</si>
  <si>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</si>
  <si>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</si>
  <si>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</si>
  <si>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</si>
  <si>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</si>
  <si>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</si>
  <si>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</si>
  <si>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</si>
  <si>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</si>
  <si>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</si>
  <si>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</si>
  <si>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</si>
  <si>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</si>
  <si>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</si>
  <si>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</si>
  <si>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</si>
  <si>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</si>
  <si>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</si>
  <si>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</si>
  <si>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</si>
  <si>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</si>
  <si>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</si>
  <si>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</si>
  <si>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</si>
  <si>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</si>
  <si>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</si>
  <si>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</si>
  <si>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</si>
  <si>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</si>
  <si>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</si>
  <si>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</si>
  <si>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</si>
  <si>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</si>
  <si>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</si>
  <si>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</si>
  <si>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</si>
  <si>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</si>
  <si>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</si>
  <si>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</si>
  <si>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</si>
  <si>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</si>
  <si>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</si>
  <si>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</si>
  <si>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</si>
  <si>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</si>
  <si>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</si>
  <si>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</si>
  <si>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</si>
  <si>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</si>
  <si>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</si>
  <si>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</si>
  <si>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</si>
  <si>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</si>
  <si>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</si>
  <si>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</si>
  <si>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</si>
  <si>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</si>
  <si>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</si>
  <si>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</si>
  <si>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</si>
  <si>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</si>
  <si>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</si>
  <si>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</si>
  <si>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</si>
  <si>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</si>
  <si>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</si>
  <si>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</si>
  <si>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</si>
  <si>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</si>
  <si>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</si>
  <si>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</si>
  <si>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</si>
  <si>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</si>
  <si>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</si>
  <si>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</si>
  <si>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</si>
  <si>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</si>
  <si>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</si>
  <si>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</si>
  <si>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</si>
  <si>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</si>
  <si>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</si>
  <si>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</si>
  <si>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</si>
  <si>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</si>
  <si>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</si>
  <si>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</si>
  <si>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</si>
  <si>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</si>
  <si>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</si>
  <si>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</si>
  <si>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</si>
  <si>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</si>
  <si>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</si>
  <si>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</si>
  <si>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</si>
  <si>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</si>
  <si>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</si>
  <si>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</si>
  <si>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</si>
  <si>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</si>
  <si>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</si>
  <si>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</si>
  <si>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</si>
  <si>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</si>
  <si>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</si>
  <si>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</si>
  <si>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</si>
  <si>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</si>
  <si>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</si>
  <si>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</si>
  <si>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</si>
  <si>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</si>
  <si>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</si>
  <si>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</si>
  <si>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</si>
  <si>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</si>
  <si>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</si>
  <si>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</si>
  <si>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</si>
  <si>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</si>
  <si>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</si>
  <si>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</si>
  <si>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</si>
  <si>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</si>
  <si>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</si>
  <si>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</si>
  <si>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</si>
  <si>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</si>
  <si>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</si>
  <si>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</si>
  <si>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</si>
  <si>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</si>
  <si>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</si>
  <si>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</si>
  <si>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</si>
  <si>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</si>
  <si>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</si>
  <si>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</si>
  <si>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</si>
  <si>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</si>
  <si>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</si>
  <si>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</si>
  <si>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</si>
  <si>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</si>
  <si>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</si>
  <si>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</si>
  <si>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</si>
  <si>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</si>
  <si>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</si>
  <si>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</si>
  <si>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</si>
  <si>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</si>
  <si>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</si>
  <si>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</si>
  <si>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</si>
  <si>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</si>
  <si>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</si>
  <si>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</si>
  <si>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</si>
  <si>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</si>
  <si>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</si>
  <si>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</si>
  <si>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</si>
  <si>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</si>
  <si>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</si>
  <si>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</si>
  <si>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</si>
  <si>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</si>
  <si>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</si>
  <si>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</si>
  <si>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</si>
  <si>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</si>
  <si>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</si>
  <si>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</si>
  <si>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</si>
  <si>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</si>
  <si>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</si>
  <si>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</si>
  <si>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</si>
  <si>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</si>
  <si>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</si>
  <si>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</si>
  <si>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</si>
  <si>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</si>
  <si>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</si>
  <si>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</si>
  <si>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</si>
  <si>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</si>
  <si>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</si>
  <si>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</si>
  <si>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</si>
  <si>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</si>
  <si>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</si>
  <si>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</si>
  <si>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</si>
  <si>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</si>
  <si>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</si>
  <si>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</si>
  <si>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</si>
  <si>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</si>
  <si>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</si>
  <si>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</si>
  <si>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</si>
  <si>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</si>
  <si>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</si>
  <si>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</si>
  <si>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</si>
  <si>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</si>
  <si>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</si>
  <si>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</si>
  <si>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</si>
  <si>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</si>
  <si>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</si>
  <si>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</si>
  <si>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</si>
  <si>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</si>
  <si>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</si>
  <si>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</si>
  <si>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</si>
  <si>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</si>
  <si>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</si>
  <si>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</si>
  <si>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</si>
  <si>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</si>
  <si>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</si>
  <si>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</si>
  <si>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</si>
  <si>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</si>
  <si>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</si>
  <si>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</si>
  <si>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</si>
  <si>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</si>
  <si>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</si>
  <si>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</si>
  <si>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</si>
  <si>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</si>
  <si>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</si>
  <si>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</si>
  <si>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</si>
  <si>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</si>
  <si>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</si>
  <si>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</si>
  <si>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</si>
  <si>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</si>
  <si>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</si>
  <si>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</si>
  <si>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</si>
  <si>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</si>
  <si>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</si>
  <si>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</si>
  <si>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</si>
  <si>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</si>
  <si>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</si>
  <si>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</si>
  <si>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</si>
  <si>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</si>
  <si>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</si>
  <si>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</si>
  <si>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</si>
  <si>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</si>
  <si>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</si>
  <si>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</si>
  <si>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</si>
  <si>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</si>
  <si>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</si>
  <si>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</si>
  <si>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</si>
  <si>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</si>
  <si>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</si>
  <si>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</si>
  <si>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</si>
  <si>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</si>
  <si>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</si>
  <si>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</si>
  <si>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</si>
  <si>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</si>
  <si>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</si>
  <si>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</si>
  <si>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</si>
  <si>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</si>
  <si>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</si>
  <si>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</si>
  <si>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</si>
  <si>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</si>
  <si>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</si>
  <si>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</si>
  <si>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</si>
  <si>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</si>
  <si>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</si>
  <si>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</si>
  <si>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</si>
  <si>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</si>
  <si>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</si>
  <si>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</si>
  <si>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</si>
  <si>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</si>
  <si>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</si>
  <si>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</si>
  <si>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</si>
  <si>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</si>
  <si>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</si>
  <si>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</si>
  <si>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</si>
  <si>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</si>
  <si>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</si>
  <si>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</si>
  <si>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</si>
  <si>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</si>
  <si>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</si>
  <si>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</si>
  <si>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</si>
  <si>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</si>
  <si>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</si>
  <si>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</si>
  <si>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</si>
  <si>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</si>
  <si>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</si>
  <si>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</si>
  <si>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</si>
  <si>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</si>
  <si>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</si>
  <si>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</si>
  <si>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</si>
  <si>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</si>
  <si>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</si>
  <si>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</si>
  <si>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</si>
  <si>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</si>
  <si>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</si>
  <si>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</si>
  <si>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</si>
  <si>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</si>
  <si>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</si>
  <si>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</si>
  <si>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</si>
  <si>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</si>
  <si>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</si>
  <si>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</si>
  <si>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</si>
  <si>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</si>
  <si>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</si>
  <si>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</si>
  <si>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</si>
  <si>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</si>
  <si>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</si>
  <si>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</si>
  <si>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</si>
  <si>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</si>
  <si>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</si>
  <si>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</si>
  <si>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</si>
  <si>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</si>
  <si>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</si>
  <si>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</si>
  <si>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</si>
  <si>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</si>
  <si>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</si>
  <si>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</si>
  <si>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</si>
  <si>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</si>
  <si>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</si>
  <si>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</si>
  <si>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</si>
  <si>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</si>
  <si>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</si>
  <si>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</si>
  <si>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</si>
  <si>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</si>
  <si>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</si>
  <si>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</si>
  <si>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</si>
  <si>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</si>
  <si>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</si>
  <si>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</si>
  <si>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</si>
  <si>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</si>
  <si>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</si>
  <si>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</si>
  <si>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</si>
  <si>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</si>
  <si>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</si>
  <si>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</si>
  <si>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</si>
  <si>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</si>
  <si>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</si>
  <si>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</si>
  <si>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</si>
  <si>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</si>
  <si>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</si>
  <si>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</si>
  <si>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</si>
  <si>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</si>
  <si>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</si>
  <si>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</si>
  <si>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</si>
  <si>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</si>
  <si>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</si>
  <si>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</si>
  <si>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</si>
  <si>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</si>
  <si>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</si>
  <si>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</si>
  <si>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</si>
  <si>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</si>
  <si>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</si>
  <si>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</si>
  <si>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</si>
  <si>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</si>
  <si>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</si>
  <si>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</si>
  <si>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</si>
  <si>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</si>
  <si>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</si>
  <si>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</si>
  <si>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</si>
  <si>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</si>
  <si>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</si>
  <si>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</si>
  <si>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</si>
  <si>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</si>
  <si>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</si>
  <si>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</si>
  <si>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</si>
  <si>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</si>
  <si>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</si>
  <si>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</si>
  <si>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</si>
  <si>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</si>
  <si>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</si>
  <si>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</si>
  <si>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</si>
  <si>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</si>
  <si>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</si>
  <si>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</si>
  <si>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</si>
  <si>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</si>
  <si>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</si>
  <si>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</si>
  <si>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</si>
  <si>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</si>
  <si>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</si>
  <si>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</si>
  <si>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</si>
  <si>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</si>
  <si>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</si>
  <si>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</si>
  <si>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</si>
  <si>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</si>
  <si>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</si>
  <si>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</si>
  <si>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</si>
  <si>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</si>
  <si>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</si>
  <si>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</si>
  <si>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</si>
  <si>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</si>
  <si>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</si>
  <si>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</si>
  <si>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</si>
  <si>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</si>
  <si>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</si>
  <si>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</si>
  <si>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</si>
  <si>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</si>
  <si>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</si>
  <si>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</si>
  <si>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</si>
  <si>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</si>
  <si>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</si>
  <si>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</si>
  <si>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</si>
  <si>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</si>
  <si>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</si>
  <si>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</si>
  <si>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</si>
  <si>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</si>
  <si>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</si>
  <si>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</si>
  <si>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</si>
  <si>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</si>
  <si>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</si>
  <si>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</si>
  <si>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</si>
  <si>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</si>
  <si>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</si>
  <si>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</si>
  <si>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</si>
  <si>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</si>
  <si>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</si>
  <si>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</si>
  <si>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</si>
  <si>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</si>
  <si>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</si>
  <si>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</si>
  <si>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</si>
  <si>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</si>
  <si>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</si>
  <si>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</si>
  <si>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</si>
  <si>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</si>
  <si>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</si>
  <si>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</si>
  <si>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</si>
  <si>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</si>
  <si>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</si>
  <si>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</si>
  <si>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</si>
  <si>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</si>
  <si>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</si>
  <si>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</si>
  <si>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</si>
  <si>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</si>
  <si>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</si>
  <si>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</si>
  <si>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</si>
  <si>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</si>
  <si>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</si>
  <si>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</si>
  <si>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</si>
  <si>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</si>
  <si>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</si>
  <si>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</si>
  <si>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</si>
  <si>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</si>
  <si>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</si>
  <si>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</si>
  <si>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</si>
  <si>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</si>
  <si>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</si>
  <si>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</si>
  <si>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</si>
  <si>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</si>
  <si>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</si>
  <si>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</si>
  <si>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</si>
  <si>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</si>
  <si>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</si>
  <si>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</si>
  <si>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</si>
  <si>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</si>
  <si>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</si>
  <si>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</si>
  <si>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</si>
  <si>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</si>
  <si>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</si>
  <si>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</si>
  <si>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</si>
  <si>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</si>
  <si>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</si>
  <si>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</si>
  <si>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</si>
  <si>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</si>
  <si>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</si>
  <si>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</si>
  <si>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</si>
  <si>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</si>
  <si>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</si>
  <si>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</si>
  <si>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</si>
  <si>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</si>
  <si>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</si>
  <si>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</si>
  <si>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</si>
  <si>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</si>
  <si>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</si>
  <si>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</si>
  <si>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</si>
  <si>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</si>
  <si>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</si>
  <si>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</si>
  <si>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</si>
  <si>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</si>
  <si>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</si>
  <si>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</si>
  <si>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</si>
  <si>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</si>
  <si>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</si>
  <si>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</si>
  <si>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</si>
  <si>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</si>
  <si>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</si>
  <si>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</si>
  <si>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</si>
  <si>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</si>
  <si>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</si>
  <si>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</si>
  <si>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</si>
  <si>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</si>
  <si>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</si>
  <si>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</si>
  <si>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</si>
  <si>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</si>
  <si>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</si>
  <si>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</si>
  <si>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</si>
  <si>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</si>
  <si>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</si>
  <si>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</si>
  <si>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</si>
  <si>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</si>
  <si>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</si>
  <si>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</si>
  <si>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</si>
  <si>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</si>
  <si>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</si>
  <si>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</si>
  <si>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</si>
  <si>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</si>
  <si>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</si>
  <si>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</si>
  <si>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</si>
  <si>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</si>
  <si>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</si>
  <si>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</si>
  <si>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</si>
  <si>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</si>
  <si>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</si>
  <si>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</si>
  <si>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</si>
  <si>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</si>
  <si>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</si>
  <si>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</si>
  <si>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</si>
  <si>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</si>
  <si>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</si>
  <si>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</si>
  <si>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</si>
  <si>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</si>
  <si>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</si>
  <si>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</si>
  <si>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</si>
  <si>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</si>
  <si>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</si>
  <si>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</si>
  <si>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</si>
  <si>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</si>
  <si>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</si>
  <si>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</si>
  <si>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</si>
  <si>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</si>
  <si>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</si>
  <si>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</si>
  <si>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</si>
  <si>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</si>
  <si>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</si>
  <si>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</si>
  <si>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</si>
  <si>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</si>
  <si>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</si>
  <si>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</si>
  <si>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</si>
  <si>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</si>
  <si>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</si>
  <si>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</si>
  <si>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</si>
  <si>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</si>
  <si>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</si>
  <si>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</si>
  <si>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</si>
  <si>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</si>
  <si>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</si>
  <si>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</si>
  <si>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</si>
  <si>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</si>
  <si>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</si>
  <si>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</si>
  <si>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</si>
  <si>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</si>
  <si>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</si>
  <si>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</si>
  <si>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</si>
  <si>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</si>
  <si>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</si>
  <si>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</si>
  <si>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</si>
  <si>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</si>
  <si>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</si>
  <si>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</si>
  <si>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</si>
  <si>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</si>
  <si>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</si>
  <si>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</si>
  <si>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</si>
  <si>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</si>
  <si>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</si>
  <si>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</si>
  <si>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</si>
  <si>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</si>
  <si>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</si>
  <si>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</si>
  <si>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</si>
  <si>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</si>
  <si>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</si>
  <si>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</si>
  <si>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</si>
  <si>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</si>
  <si>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</si>
  <si>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</si>
  <si>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</si>
  <si>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</si>
  <si>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</si>
  <si>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</si>
  <si>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</si>
  <si>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</si>
  <si>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</si>
  <si>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</si>
  <si>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</si>
  <si>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</si>
  <si>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</si>
  <si>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</si>
  <si>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</si>
  <si>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</si>
  <si>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</si>
  <si>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</si>
  <si>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</si>
  <si>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</si>
  <si>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</si>
  <si>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</si>
  <si>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</si>
  <si>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</si>
  <si>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</si>
  <si>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</si>
  <si>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</si>
  <si>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</si>
  <si>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</si>
  <si>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</si>
  <si>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</si>
  <si>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</si>
  <si>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</si>
  <si>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</si>
  <si>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</si>
  <si>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</si>
  <si>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</si>
  <si>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</si>
  <si>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</si>
  <si>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</si>
  <si>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</si>
  <si>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</si>
  <si>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</si>
  <si>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</si>
  <si>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</si>
  <si>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</si>
  <si>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</si>
  <si>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</si>
  <si>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</si>
  <si>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</si>
  <si>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</si>
  <si>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</si>
  <si>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</si>
  <si>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</si>
  <si>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</si>
  <si>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</si>
  <si>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</si>
  <si>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</si>
  <si>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</si>
  <si>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</si>
  <si>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</si>
  <si>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</si>
  <si>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</si>
  <si>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</si>
  <si>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</si>
  <si>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</si>
  <si>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</si>
  <si>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</si>
  <si>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</si>
  <si>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</si>
  <si>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</si>
  <si>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</si>
  <si>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</si>
  <si>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</si>
  <si>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</si>
  <si>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</si>
  <si>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</si>
  <si>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</si>
  <si>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</si>
  <si>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</si>
  <si>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</si>
  <si>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</si>
  <si>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</si>
  <si>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</si>
  <si>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</si>
  <si>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</si>
  <si>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</si>
  <si>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</si>
  <si>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</si>
  <si>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</si>
  <si>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</si>
  <si>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</si>
  <si>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</si>
  <si>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</si>
  <si>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</si>
  <si>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</si>
  <si>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</si>
  <si>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</si>
  <si>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</si>
  <si>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</si>
  <si>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</si>
  <si>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</si>
  <si>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</si>
  <si>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</si>
  <si>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</si>
  <si>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</si>
  <si>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</si>
  <si>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</si>
  <si>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</si>
  <si>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</si>
  <si>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</si>
  <si>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</si>
  <si>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</si>
  <si>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</si>
  <si>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</si>
  <si>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</si>
  <si>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</si>
  <si>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</si>
  <si>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</si>
  <si>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</si>
  <si>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</si>
  <si>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</si>
  <si>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</si>
  <si>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</si>
  <si>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</si>
  <si>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</si>
  <si>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</si>
  <si>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</si>
  <si>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</si>
  <si>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</si>
  <si>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</si>
  <si>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</si>
  <si>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</si>
  <si>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</si>
  <si>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</si>
  <si>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</si>
  <si>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</si>
  <si>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</si>
  <si>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</si>
  <si>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</si>
  <si>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</si>
  <si>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</si>
  <si>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</si>
  <si>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</si>
  <si>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</si>
  <si>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</si>
  <si>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</si>
  <si>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</si>
  <si>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</si>
  <si>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</si>
  <si>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</si>
  <si>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</si>
  <si>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</si>
  <si>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</si>
  <si>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</si>
  <si>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</si>
  <si>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</si>
  <si>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</si>
  <si>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</si>
  <si>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</si>
  <si>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</si>
  <si>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</si>
  <si>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</si>
  <si>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</si>
  <si>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</si>
  <si>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</si>
  <si>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</si>
  <si>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</si>
  <si>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</si>
  <si>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</si>
  <si>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</si>
  <si>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</si>
  <si>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</si>
  <si>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</si>
  <si>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</si>
  <si>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</si>
  <si>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</si>
  <si>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</si>
  <si>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</si>
  <si>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</si>
  <si>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</si>
  <si>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</si>
  <si>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</si>
  <si>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</si>
  <si>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</si>
  <si>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</si>
  <si>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</si>
  <si>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</si>
  <si>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</si>
  <si>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</si>
  <si>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</si>
  <si>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</si>
  <si>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</si>
  <si>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</si>
  <si>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</si>
  <si>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</si>
  <si>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</si>
  <si>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</si>
  <si>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</si>
  <si>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</si>
  <si>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</si>
  <si>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</si>
  <si>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</si>
  <si>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</si>
  <si>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</si>
  <si>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</si>
  <si>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</si>
  <si>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</si>
  <si>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</si>
  <si>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</si>
  <si>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</si>
  <si>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</si>
  <si>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</si>
  <si>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</si>
  <si>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</si>
  <si>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</si>
  <si>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</si>
  <si>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</si>
  <si>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</si>
  <si>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</si>
  <si>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</si>
  <si>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</si>
  <si>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</si>
  <si>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</si>
  <si>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</si>
  <si>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</si>
  <si>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</si>
  <si>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</si>
  <si>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</si>
  <si>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</si>
  <si>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</si>
  <si>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</si>
  <si>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</si>
  <si>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</si>
  <si>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</si>
  <si>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</si>
  <si>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</si>
  <si>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</si>
  <si>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</si>
  <si>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</si>
  <si>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</si>
  <si>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</si>
  <si>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</si>
  <si>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</si>
  <si>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</si>
  <si>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</si>
  <si>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</si>
  <si>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</si>
  <si>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</si>
  <si>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</si>
  <si>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</si>
  <si>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</si>
  <si>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</si>
  <si>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</si>
  <si>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</si>
  <si>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</si>
  <si>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</si>
  <si>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</si>
  <si>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</si>
  <si>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</si>
  <si>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</si>
  <si>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</si>
  <si>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</si>
  <si>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</si>
  <si>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</si>
  <si>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</si>
  <si>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</si>
  <si>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</si>
  <si>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</si>
  <si>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</si>
  <si>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</si>
  <si>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</si>
  <si>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</si>
  <si>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</si>
  <si>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</si>
  <si>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</si>
  <si>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</si>
  <si>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</si>
  <si>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</si>
  <si>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</si>
  <si>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</si>
  <si>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</si>
  <si>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</si>
  <si>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</si>
  <si>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</si>
  <si>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</si>
  <si>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</si>
  <si>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</si>
  <si>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</si>
  <si>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</si>
  <si>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</si>
  <si>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</si>
  <si>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</si>
  <si>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</si>
  <si>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</si>
  <si>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</si>
  <si>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</si>
  <si>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</si>
  <si>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</si>
  <si>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</si>
  <si>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</si>
  <si>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</si>
  <si>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</si>
  <si>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</si>
  <si>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</si>
  <si>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</si>
  <si>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</si>
  <si>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</si>
  <si>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</si>
  <si>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</si>
  <si>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</si>
  <si>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</si>
  <si>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</si>
  <si>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</si>
  <si>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</si>
  <si>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</si>
  <si>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</si>
  <si>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</si>
  <si>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</si>
  <si>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</si>
  <si>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</si>
  <si>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</si>
  <si>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</si>
  <si>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</si>
  <si>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</si>
  <si>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</si>
  <si>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</si>
  <si>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</si>
  <si>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</si>
  <si>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</si>
  <si>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</si>
  <si>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</si>
  <si>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</si>
  <si>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</si>
  <si>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</si>
  <si>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</si>
  <si>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</si>
  <si>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</si>
  <si>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</si>
  <si>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</si>
  <si>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</si>
  <si>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</si>
  <si>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</si>
  <si>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</si>
  <si>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</si>
  <si>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</si>
  <si>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</si>
  <si>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</si>
  <si>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</si>
  <si>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</si>
  <si>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</si>
  <si>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</si>
  <si>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</si>
  <si>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</si>
  <si>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</si>
  <si>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</si>
  <si>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</si>
  <si>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</si>
  <si>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</si>
  <si>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</si>
  <si>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</si>
  <si>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</si>
  <si>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</si>
  <si>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</si>
  <si>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</si>
  <si>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</si>
  <si>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</si>
  <si>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</si>
  <si>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</si>
  <si>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</si>
  <si>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</si>
  <si>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</si>
  <si>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</si>
  <si>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</si>
  <si>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</si>
  <si>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</si>
  <si>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</si>
  <si>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</si>
  <si>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</si>
  <si>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</si>
  <si>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</si>
  <si>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</si>
  <si>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</si>
  <si>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</si>
  <si>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</si>
  <si>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</si>
  <si>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</si>
  <si>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</si>
  <si>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</si>
  <si>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</si>
  <si>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</si>
  <si>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</si>
  <si>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</si>
  <si>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</si>
  <si>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</si>
  <si>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</si>
  <si>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</si>
  <si>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</si>
  <si>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</si>
  <si>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</si>
  <si>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</si>
  <si>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</si>
  <si>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</si>
  <si>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</si>
  <si>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</si>
  <si>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</si>
  <si>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</si>
  <si>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</si>
  <si>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</si>
  <si>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</si>
  <si>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</si>
  <si>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</si>
  <si>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</si>
  <si>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</si>
  <si>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</si>
  <si>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</si>
  <si>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</si>
  <si>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</si>
  <si>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</si>
  <si>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</si>
  <si>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</si>
  <si>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</si>
  <si>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</si>
  <si>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</si>
  <si>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</si>
  <si>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</si>
  <si>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</si>
  <si>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</si>
  <si>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</si>
  <si>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</si>
  <si>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</si>
  <si>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</si>
  <si>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</si>
  <si>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</si>
  <si>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</si>
  <si>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</si>
  <si>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</si>
  <si>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</si>
  <si>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</si>
  <si>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</si>
  <si>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</si>
  <si>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</si>
  <si>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</si>
  <si>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</si>
  <si>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</si>
  <si>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</si>
  <si>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</si>
  <si>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</si>
  <si>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</si>
  <si>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</si>
  <si>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</si>
  <si>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</si>
  <si>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</si>
  <si>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</si>
  <si>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</si>
  <si>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</si>
  <si>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</si>
  <si>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</si>
  <si>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</si>
  <si>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</si>
  <si>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</si>
  <si>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</si>
  <si>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</si>
  <si>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</si>
  <si>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</si>
  <si>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</si>
  <si>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</si>
  <si>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</si>
  <si>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</si>
  <si>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</si>
  <si>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</si>
  <si>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</si>
  <si>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</si>
  <si>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</si>
  <si>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</si>
  <si>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</si>
  <si>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</si>
  <si>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</si>
  <si>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</si>
  <si>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</si>
  <si>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</si>
  <si>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</si>
  <si>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</si>
  <si>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</si>
  <si>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</si>
  <si>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</si>
  <si>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</si>
  <si>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</si>
  <si>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</si>
  <si>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</si>
  <si>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</si>
  <si>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</si>
  <si>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</si>
  <si>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</si>
  <si>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</si>
  <si>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</si>
  <si>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</si>
  <si>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</si>
  <si>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</si>
  <si>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</si>
  <si>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</si>
  <si>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</si>
  <si>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</si>
  <si>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</si>
  <si>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</si>
  <si>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</si>
  <si>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</si>
  <si>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</si>
  <si>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</si>
  <si>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</si>
  <si>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</si>
  <si>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</si>
  <si>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</si>
  <si>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</si>
  <si>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</si>
  <si>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</si>
  <si>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</si>
  <si>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</si>
  <si>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</si>
  <si>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</si>
  <si>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</si>
  <si>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</si>
  <si>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</si>
  <si>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</si>
  <si>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</si>
  <si>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</si>
  <si>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</si>
  <si>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</si>
  <si>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</si>
  <si>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</si>
  <si>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</si>
  <si>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</si>
  <si>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</si>
  <si>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</si>
  <si>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</si>
  <si>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</si>
  <si>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</si>
  <si>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</si>
  <si>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</si>
  <si>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</si>
  <si>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</si>
  <si>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</si>
  <si>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</si>
  <si>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</si>
  <si>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</si>
  <si>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</si>
  <si>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</si>
  <si>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</si>
  <si>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</si>
  <si>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</si>
  <si>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</si>
  <si>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</si>
  <si>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</si>
  <si>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</si>
  <si>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</si>
  <si>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</si>
  <si>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</si>
  <si>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</si>
  <si>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</si>
  <si>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</si>
  <si>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</si>
  <si>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</si>
  <si>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</si>
  <si>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</si>
  <si>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</si>
  <si>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</si>
  <si>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</si>
  <si>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</si>
  <si>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</si>
  <si>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</si>
  <si>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</si>
  <si>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</si>
  <si>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</si>
  <si>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</si>
  <si>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</si>
  <si>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</si>
  <si>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</si>
  <si>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</si>
  <si>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</si>
  <si>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</si>
  <si>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</si>
  <si>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</si>
  <si>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</si>
  <si>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</si>
  <si>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</si>
  <si>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</si>
  <si>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</si>
  <si>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</si>
  <si>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</si>
  <si>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</si>
  <si>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</si>
  <si>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</si>
  <si>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</si>
  <si>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</si>
  <si>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</si>
  <si>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</si>
  <si>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</si>
  <si>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</si>
  <si>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</si>
  <si>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</si>
  <si>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</si>
  <si>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</si>
  <si>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</si>
  <si>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</si>
  <si>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</si>
  <si>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</si>
  <si>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</si>
  <si>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</si>
  <si>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</si>
  <si>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</si>
  <si>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</si>
  <si>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</si>
  <si>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</si>
  <si>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</si>
  <si>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</si>
  <si>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</si>
  <si>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</si>
  <si>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</si>
  <si>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</si>
  <si>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</si>
  <si>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</si>
  <si>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</si>
  <si>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</si>
  <si>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</si>
  <si>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</si>
  <si>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</si>
  <si>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</si>
  <si>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</si>
  <si>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</si>
  <si>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</si>
  <si>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</si>
  <si>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</si>
  <si>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</si>
  <si>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</si>
  <si>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</si>
  <si>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</si>
  <si>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</si>
  <si>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</si>
  <si>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</si>
  <si>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</si>
  <si>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</si>
  <si>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</si>
  <si>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</si>
  <si>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</si>
  <si>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</si>
  <si>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</si>
  <si>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</si>
  <si>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</si>
  <si>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</si>
  <si>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</si>
  <si>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</si>
  <si>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</si>
  <si>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</si>
  <si>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</si>
  <si>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</si>
  <si>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</si>
  <si>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</si>
  <si>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</si>
  <si>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</si>
  <si>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</si>
  <si>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</si>
  <si>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</si>
  <si>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</si>
  <si>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</si>
  <si>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</si>
  <si>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</si>
  <si>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</si>
  <si>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</si>
  <si>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</si>
  <si>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</si>
  <si>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</si>
  <si>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</si>
  <si>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</si>
  <si>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</si>
  <si>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</si>
  <si>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</si>
  <si>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</si>
  <si>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</si>
  <si>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</si>
  <si>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</si>
  <si>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</si>
  <si>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</si>
  <si>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</si>
  <si>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</si>
  <si>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</si>
  <si>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</si>
  <si>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</si>
  <si>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</si>
  <si>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</si>
  <si>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</si>
  <si>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</si>
  <si>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</si>
  <si>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</si>
  <si>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</si>
  <si>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</si>
  <si>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</si>
  <si>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</si>
  <si>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</si>
  <si>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</si>
  <si>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</si>
  <si>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</si>
  <si>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</si>
  <si>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</si>
  <si>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</si>
  <si>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</si>
  <si>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</si>
  <si>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</si>
  <si>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</si>
  <si>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</si>
  <si>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</si>
  <si>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</si>
  <si>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</si>
  <si>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</si>
  <si>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</si>
  <si>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</si>
  <si>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</si>
  <si>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</si>
  <si>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</si>
  <si>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</si>
  <si>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</si>
  <si>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</si>
  <si>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</si>
  <si>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</si>
  <si>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</si>
  <si>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</si>
  <si>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</si>
  <si>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</si>
  <si>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</si>
  <si>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</si>
  <si>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</si>
  <si>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</si>
  <si>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</si>
  <si>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</si>
  <si>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</si>
  <si>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</si>
  <si>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</si>
  <si>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</si>
  <si>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</si>
  <si>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</si>
  <si>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</si>
  <si>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</si>
  <si>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</si>
  <si>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</si>
  <si>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</si>
  <si>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</si>
  <si>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</si>
  <si>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</si>
  <si>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</si>
  <si>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</si>
  <si>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</si>
  <si>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</si>
  <si>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</si>
  <si>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</si>
  <si>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</si>
  <si>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</si>
  <si>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</si>
  <si>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</si>
  <si>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</si>
  <si>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</si>
  <si>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</si>
  <si>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</si>
  <si>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</si>
  <si>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</si>
  <si>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</si>
  <si>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</si>
  <si>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</si>
  <si>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</si>
  <si>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</si>
  <si>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</si>
  <si>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</si>
  <si>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</si>
  <si>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</si>
  <si>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</si>
  <si>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</si>
  <si>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</si>
  <si>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</si>
  <si>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</si>
  <si>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</si>
  <si>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</si>
  <si>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</si>
  <si>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</si>
  <si>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</si>
  <si>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</si>
  <si>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</si>
  <si>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</si>
  <si>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</si>
  <si>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</si>
  <si>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</si>
  <si>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</si>
  <si>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</si>
  <si>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</si>
  <si>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</si>
  <si>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</si>
  <si>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</si>
  <si>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</si>
  <si>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</si>
  <si>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</si>
  <si>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</si>
  <si>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</si>
  <si>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</si>
  <si>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</si>
  <si>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</si>
  <si>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</si>
  <si>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</si>
  <si>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</si>
  <si>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</si>
  <si>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</si>
  <si>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</si>
  <si>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</si>
  <si>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</si>
  <si>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</si>
  <si>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</si>
  <si>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</si>
  <si>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</si>
  <si>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</si>
  <si>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</si>
  <si>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</si>
  <si>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</si>
  <si>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</si>
  <si>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</si>
  <si>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</si>
  <si>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</si>
  <si>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</si>
  <si>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</si>
  <si>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</si>
  <si>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</si>
  <si>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</si>
  <si>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</si>
  <si>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</si>
  <si>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</si>
  <si>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</si>
  <si>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</si>
  <si>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</si>
  <si>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</si>
  <si>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</si>
  <si>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</si>
  <si>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</si>
  <si>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</si>
  <si>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</si>
  <si>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</si>
  <si>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</si>
  <si>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</si>
  <si>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</si>
  <si>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</si>
  <si>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</si>
  <si>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</si>
  <si>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</si>
  <si>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</si>
  <si>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</si>
  <si>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</si>
  <si>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</si>
  <si>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</si>
  <si>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</si>
  <si>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</si>
  <si>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</si>
  <si>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</si>
  <si>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</si>
  <si>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</si>
  <si>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</si>
  <si>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</si>
  <si>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</si>
  <si>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</si>
  <si>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</si>
  <si>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</si>
  <si>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</si>
  <si>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</si>
  <si>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</si>
  <si>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</si>
  <si>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</si>
  <si>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</si>
  <si>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</si>
  <si>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</si>
  <si>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</si>
  <si>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</si>
  <si>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</si>
  <si>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</si>
  <si>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</si>
  <si>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</si>
  <si>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</si>
  <si>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</si>
  <si>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</si>
  <si>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</si>
  <si>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</si>
  <si>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</si>
  <si>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</si>
  <si>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</si>
  <si>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</si>
  <si>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</si>
  <si>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</si>
  <si>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</si>
  <si>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</si>
  <si>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</si>
  <si>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</si>
  <si>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</si>
  <si>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</si>
  <si>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</si>
  <si>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</si>
  <si>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</si>
  <si>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</si>
  <si>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</si>
  <si>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</si>
  <si>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</si>
  <si>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</si>
  <si>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</si>
  <si>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</si>
  <si>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</si>
  <si>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</si>
  <si>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</si>
  <si>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</si>
  <si>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</si>
  <si>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</si>
  <si>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</si>
  <si>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</si>
  <si>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</si>
  <si>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</si>
  <si>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</si>
  <si>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</si>
  <si>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</si>
  <si>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</si>
  <si>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</si>
  <si>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</si>
  <si>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</si>
  <si>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</si>
  <si>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</si>
  <si>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</si>
  <si>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</si>
  <si>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</si>
  <si>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</si>
  <si>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</si>
  <si>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</si>
  <si>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</si>
  <si>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</si>
  <si>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</si>
  <si>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</si>
  <si>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</si>
  <si>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</si>
  <si>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</si>
  <si>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</si>
  <si>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</si>
  <si>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</si>
  <si>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</si>
  <si>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</si>
  <si>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</si>
  <si>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</si>
  <si>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</si>
  <si>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</si>
  <si>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</si>
  <si>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</si>
  <si>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</si>
  <si>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</si>
  <si>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</si>
  <si>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</si>
  <si>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</si>
  <si>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</si>
  <si>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</si>
  <si>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</si>
  <si>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</si>
  <si>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</si>
  <si>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</si>
  <si>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</si>
  <si>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</si>
  <si>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</si>
  <si>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</si>
  <si>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</si>
  <si>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</si>
  <si>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</si>
  <si>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</si>
  <si>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</si>
  <si>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</si>
  <si>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</si>
  <si>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</si>
  <si>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</si>
  <si>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</si>
  <si>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</si>
  <si>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</si>
  <si>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</si>
  <si>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</si>
  <si>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</si>
  <si>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</si>
  <si>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</si>
  <si>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</si>
  <si>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</si>
  <si>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</si>
  <si>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</si>
  <si>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</si>
  <si>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</si>
  <si>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</si>
  <si>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</si>
  <si>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</si>
  <si>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</si>
  <si>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</si>
  <si>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</si>
  <si>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</si>
  <si>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</si>
  <si>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</si>
  <si>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</si>
  <si>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</si>
  <si>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</si>
  <si>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</si>
  <si>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</si>
  <si>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</si>
  <si>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</si>
  <si>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</si>
  <si>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</si>
  <si>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</si>
  <si>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</si>
  <si>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</si>
  <si>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</si>
  <si>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</si>
  <si>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</si>
  <si>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</si>
  <si>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</si>
  <si>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</si>
  <si>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</si>
  <si>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</si>
  <si>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</si>
  <si>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</si>
  <si>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</si>
  <si>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</si>
  <si>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</si>
  <si>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</si>
  <si>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</si>
  <si>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</si>
  <si>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</si>
  <si>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</si>
  <si>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</si>
  <si>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</si>
  <si>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</si>
  <si>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</si>
  <si>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</si>
  <si>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</si>
  <si>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</si>
  <si>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</si>
  <si>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</si>
  <si>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</si>
  <si>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</si>
  <si>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</si>
  <si>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</si>
  <si>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</si>
  <si>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</si>
  <si>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</si>
  <si>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</si>
  <si>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</si>
  <si>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</si>
  <si>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</si>
  <si>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</si>
  <si>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</si>
  <si>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</si>
  <si>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</si>
  <si>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</si>
  <si>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</si>
  <si>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</si>
  <si>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</si>
  <si>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</si>
  <si>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</si>
  <si>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</si>
  <si>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</si>
  <si>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</si>
  <si>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</si>
  <si>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</si>
  <si>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</si>
  <si>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</si>
  <si>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</si>
  <si>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</si>
  <si>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</si>
  <si>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</si>
  <si>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</si>
  <si>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</si>
  <si>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</si>
  <si>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</si>
  <si>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</si>
  <si>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</si>
  <si>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</si>
  <si>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</si>
  <si>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</si>
  <si>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</si>
  <si>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</si>
  <si>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</si>
  <si>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</si>
  <si>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</si>
  <si>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</si>
  <si>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</si>
  <si>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</si>
  <si>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</si>
  <si>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</si>
  <si>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</si>
  <si>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</si>
  <si>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</si>
  <si>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</si>
  <si>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</si>
  <si>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</si>
  <si>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</si>
  <si>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</si>
  <si>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</si>
  <si>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</si>
  <si>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</si>
  <si>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</si>
  <si>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</si>
  <si>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</si>
  <si>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</si>
  <si>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</si>
  <si>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</si>
  <si>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</si>
  <si>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</si>
  <si>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</si>
  <si>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</si>
  <si>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</si>
  <si>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</si>
  <si>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</si>
  <si>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</si>
  <si>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</si>
  <si>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</si>
  <si>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</si>
  <si>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</si>
  <si>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</si>
  <si>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</si>
  <si>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</si>
  <si>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</si>
  <si>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</si>
  <si>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</si>
  <si>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</si>
  <si>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</si>
  <si>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</si>
  <si>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</si>
  <si>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</si>
  <si>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</si>
  <si>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</si>
  <si>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</si>
  <si>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</si>
  <si>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</si>
  <si>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</si>
  <si>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</si>
  <si>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</si>
  <si>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</si>
  <si>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</si>
  <si>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</si>
  <si>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</si>
  <si>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</si>
  <si>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</si>
  <si>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</si>
  <si>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</si>
  <si>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</si>
  <si>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</si>
  <si>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</si>
  <si>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</si>
  <si>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</si>
  <si>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</si>
  <si>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</si>
  <si>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</si>
  <si>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</si>
  <si>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</si>
  <si>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</si>
  <si>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</si>
  <si>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</si>
  <si>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</si>
  <si>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</si>
  <si>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</si>
  <si>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</si>
  <si>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</si>
  <si>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</si>
  <si>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</si>
  <si>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</si>
  <si>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</si>
  <si>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</si>
  <si>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</si>
  <si>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</si>
  <si>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</si>
  <si>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</si>
  <si>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</si>
  <si>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</si>
  <si>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</si>
  <si>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</si>
  <si>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</si>
  <si>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</si>
  <si>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</si>
  <si>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</si>
  <si>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</si>
  <si>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</si>
  <si>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</si>
  <si>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</si>
  <si>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</si>
  <si>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</si>
  <si>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</si>
  <si>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</si>
  <si>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</si>
  <si>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</si>
  <si>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</si>
  <si>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</si>
  <si>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</si>
  <si>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</si>
  <si>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</si>
  <si>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</si>
  <si>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</si>
  <si>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</si>
  <si>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</si>
  <si>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</si>
  <si>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</si>
  <si>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</si>
  <si>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</si>
  <si>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</si>
  <si>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</si>
  <si>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</si>
  <si>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</si>
  <si>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</si>
  <si>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</si>
  <si>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</si>
  <si>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</si>
  <si>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</si>
  <si>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</si>
  <si>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</si>
  <si>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</si>
  <si>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</si>
  <si>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</si>
  <si>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</si>
  <si>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</si>
  <si>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</si>
  <si>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</si>
  <si>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</si>
  <si>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</si>
  <si>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</si>
  <si>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</si>
  <si>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</si>
  <si>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</si>
  <si>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</si>
  <si>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</si>
  <si>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</si>
  <si>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</si>
  <si>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</si>
  <si>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</si>
  <si>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</si>
  <si>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</si>
  <si>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</si>
  <si>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</si>
  <si>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</si>
  <si>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</si>
  <si>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</si>
  <si>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</si>
  <si>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</si>
  <si>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</si>
  <si>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</si>
  <si>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</si>
  <si>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</si>
  <si>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</si>
  <si>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</si>
  <si>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</si>
  <si>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</si>
  <si>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</si>
  <si>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</si>
  <si>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</si>
  <si>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</si>
  <si>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</si>
  <si>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</si>
  <si>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</si>
  <si>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</si>
  <si>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</si>
  <si>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</si>
  <si>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</si>
  <si>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</si>
  <si>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</si>
  <si>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</si>
  <si>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</si>
  <si>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</si>
  <si>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</si>
  <si>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</si>
  <si>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</si>
  <si>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</si>
  <si>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</si>
  <si>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</si>
  <si>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</si>
  <si>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</si>
  <si>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</si>
  <si>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</si>
  <si>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</si>
  <si>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</si>
  <si>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</si>
  <si>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</si>
  <si>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</si>
  <si>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</si>
  <si>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</si>
  <si>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</si>
  <si>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</si>
  <si>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</si>
  <si>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</si>
  <si>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</si>
  <si>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</si>
  <si>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</si>
  <si>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</si>
  <si>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</si>
  <si>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</si>
  <si>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</si>
  <si>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</si>
  <si>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</si>
  <si>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</si>
  <si>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</si>
  <si>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</si>
  <si>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</si>
  <si>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</si>
  <si>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</si>
  <si>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</si>
  <si>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</si>
  <si>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</si>
  <si>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</si>
  <si>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</si>
  <si>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</si>
  <si>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</si>
  <si>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</si>
  <si>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</si>
  <si>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</si>
  <si>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</si>
  <si>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</si>
  <si>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</si>
  <si>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</si>
  <si>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</si>
  <si>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</si>
  <si>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</si>
  <si>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</si>
  <si>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</si>
  <si>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</si>
  <si>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</si>
  <si>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</si>
  <si>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</si>
  <si>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</si>
  <si>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</si>
  <si>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</si>
  <si>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</si>
  <si>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</si>
  <si>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</si>
  <si>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</si>
  <si>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</si>
  <si>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</si>
  <si>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</si>
  <si>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</si>
  <si>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</si>
  <si>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</si>
  <si>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</si>
  <si>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</si>
  <si>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</si>
  <si>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</si>
  <si>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</si>
  <si>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</si>
  <si>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</si>
  <si>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</si>
  <si>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</si>
  <si>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</si>
  <si>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</si>
  <si>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</si>
  <si>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</si>
  <si>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</si>
  <si>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</si>
  <si>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</si>
  <si>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</si>
  <si>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</si>
  <si>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</si>
  <si>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</si>
  <si>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</si>
  <si>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</si>
  <si>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</si>
  <si>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</si>
  <si>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</si>
  <si>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</si>
  <si>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</si>
  <si>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</si>
  <si>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</si>
  <si>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</si>
  <si>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</si>
  <si>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</si>
  <si>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</si>
  <si>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</si>
  <si>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</si>
  <si>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</si>
  <si>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</si>
  <si>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</si>
  <si>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</si>
  <si>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</si>
  <si>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</si>
  <si>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</si>
  <si>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</si>
  <si>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</si>
  <si>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</si>
  <si>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</si>
  <si>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</si>
  <si>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</si>
  <si>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</si>
  <si>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</si>
  <si>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</si>
  <si>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</si>
  <si>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</si>
  <si>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</si>
  <si>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</si>
  <si>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</si>
  <si>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</si>
  <si>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</si>
  <si>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</si>
  <si>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</si>
  <si>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</si>
  <si>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</si>
  <si>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</si>
  <si>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</si>
  <si>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</si>
  <si>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</si>
  <si>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</si>
  <si>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</si>
  <si>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</si>
  <si>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</si>
  <si>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</si>
  <si>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</si>
  <si>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</si>
  <si>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</si>
  <si>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</si>
  <si>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</si>
  <si>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</si>
  <si>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</si>
  <si>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</si>
  <si>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</si>
  <si>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</si>
  <si>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</si>
  <si>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</si>
  <si>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</si>
  <si>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</si>
  <si>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</si>
  <si>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</si>
  <si>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</si>
  <si>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</si>
  <si>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</si>
  <si>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</si>
  <si>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</si>
  <si>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</si>
  <si>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</si>
  <si>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</si>
  <si>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</si>
  <si>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</si>
  <si>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</si>
  <si>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</si>
  <si>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</si>
  <si>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</si>
  <si>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</si>
  <si>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</si>
  <si>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</si>
  <si>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</si>
  <si>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</si>
  <si>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</si>
  <si>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</si>
  <si>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</si>
  <si>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</si>
  <si>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</si>
  <si>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</si>
  <si>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</si>
  <si>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</si>
  <si>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</si>
  <si>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</si>
  <si>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</si>
  <si>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</si>
  <si>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</si>
  <si>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</si>
  <si>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</si>
  <si>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</si>
  <si>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</si>
  <si>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</si>
  <si>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</si>
  <si>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</si>
  <si>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</si>
  <si>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</si>
  <si>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</si>
  <si>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</si>
  <si>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</si>
  <si>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</si>
  <si>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</si>
  <si>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</si>
  <si>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</si>
  <si>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</si>
  <si>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</si>
  <si>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</si>
  <si>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</si>
  <si>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</si>
  <si>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</si>
  <si>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</si>
  <si>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</si>
  <si>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</si>
  <si>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</si>
  <si>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</si>
  <si>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</si>
  <si>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</si>
  <si>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</si>
  <si>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</si>
  <si>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</si>
  <si>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</si>
  <si>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</si>
  <si>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</si>
  <si>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</si>
  <si>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</si>
  <si>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</si>
  <si>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</si>
  <si>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</si>
  <si>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</si>
  <si>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</si>
  <si>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</si>
  <si>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</si>
  <si>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</si>
  <si>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</si>
  <si>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</si>
  <si>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</si>
  <si>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</si>
  <si>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</si>
  <si>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</si>
  <si>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</si>
  <si>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</si>
  <si>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</si>
  <si>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</si>
  <si>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</si>
  <si>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</si>
  <si>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</si>
  <si>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</si>
  <si>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</si>
  <si>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</si>
  <si>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</si>
  <si>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</si>
  <si>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</si>
  <si>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</si>
  <si>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</si>
  <si>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</si>
  <si>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</si>
  <si>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</si>
  <si>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</si>
  <si>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</si>
  <si>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</si>
  <si>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</si>
  <si>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</si>
  <si>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</si>
  <si>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</si>
  <si>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</si>
  <si>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</si>
  <si>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</si>
  <si>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</si>
  <si>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</si>
  <si>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</si>
  <si>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</si>
  <si>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</si>
  <si>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</si>
  <si>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</si>
  <si>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</si>
  <si>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</si>
  <si>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</si>
  <si>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</si>
  <si>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</si>
  <si>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</si>
  <si>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</si>
  <si>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</si>
  <si>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</si>
  <si>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</si>
  <si>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</si>
  <si>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</si>
  <si>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</si>
  <si>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</si>
  <si>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</si>
  <si>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</si>
  <si>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</si>
  <si>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</si>
  <si>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</si>
  <si>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</si>
  <si>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</si>
  <si>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</si>
  <si>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</si>
  <si>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</si>
  <si>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</si>
  <si>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</si>
  <si>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</si>
  <si>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</si>
  <si>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</si>
  <si>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</si>
  <si>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</si>
  <si>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</si>
  <si>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</si>
  <si>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</si>
  <si>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</si>
  <si>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</si>
  <si>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</si>
  <si>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</si>
  <si>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</si>
  <si>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</si>
  <si>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</si>
  <si>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</si>
  <si>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</si>
  <si>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</si>
  <si>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</si>
  <si>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</si>
  <si>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</si>
  <si>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</si>
  <si>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</si>
  <si>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</si>
  <si>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</si>
  <si>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</si>
  <si>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</si>
  <si>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</si>
  <si>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</si>
  <si>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</si>
  <si>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</si>
  <si>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</si>
  <si>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</si>
  <si>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</si>
  <si>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</si>
  <si>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</si>
  <si>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</si>
  <si>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</si>
  <si>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</si>
  <si>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</si>
  <si>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</si>
  <si>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</si>
  <si>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</si>
  <si>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</si>
  <si>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</si>
  <si>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</si>
  <si>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</si>
  <si>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</si>
  <si>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</si>
  <si>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</si>
  <si>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</si>
  <si>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</si>
  <si>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</si>
  <si>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</si>
  <si>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</si>
  <si>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</si>
  <si>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</si>
  <si>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</si>
  <si>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</si>
  <si>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</si>
  <si>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</si>
  <si>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</si>
  <si>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</si>
  <si>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</si>
  <si>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</si>
  <si>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</si>
  <si>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</si>
  <si>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</si>
  <si>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</si>
  <si>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</si>
  <si>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</si>
  <si>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</si>
  <si>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</si>
  <si>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</si>
  <si>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</si>
  <si>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</si>
  <si>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</si>
  <si>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</si>
  <si>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</si>
  <si>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</si>
  <si>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</si>
  <si>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</si>
  <si>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</si>
  <si>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</si>
  <si>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</si>
  <si>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</si>
  <si>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</si>
  <si>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</si>
  <si>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</si>
  <si>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</si>
  <si>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</si>
  <si>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</si>
  <si>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</si>
  <si>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</si>
  <si>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</si>
  <si>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</si>
  <si>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</si>
  <si>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</si>
  <si>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</si>
  <si>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</si>
  <si>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</si>
  <si>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</si>
  <si>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</si>
  <si>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</si>
  <si>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</si>
  <si>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</si>
  <si>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</si>
  <si>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</si>
  <si>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</si>
  <si>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</si>
  <si>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</si>
  <si>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</si>
  <si>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</si>
  <si>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</si>
  <si>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</si>
  <si>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</si>
  <si>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</si>
  <si>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</si>
  <si>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</si>
  <si>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</si>
  <si>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</si>
  <si>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</si>
  <si>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</si>
  <si>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</si>
  <si>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</si>
  <si>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</si>
  <si>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</si>
  <si>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</si>
  <si>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</si>
  <si>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</si>
  <si>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</si>
  <si>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</si>
  <si>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</si>
  <si>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</si>
  <si>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</si>
  <si>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</si>
  <si>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</si>
  <si>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</si>
  <si>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</si>
  <si>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</si>
  <si>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</si>
  <si>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</si>
  <si>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</si>
  <si>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</si>
  <si>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</si>
  <si>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</si>
  <si>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</si>
  <si>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</si>
  <si>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</si>
  <si>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</si>
  <si>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</si>
  <si>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</si>
  <si>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</si>
  <si>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</si>
  <si>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</si>
  <si>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</si>
  <si>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</si>
  <si>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</si>
  <si>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</si>
  <si>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</si>
  <si>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</si>
  <si>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</si>
  <si>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</si>
  <si>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</si>
  <si>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</si>
  <si>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</si>
  <si>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</si>
  <si>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</si>
  <si>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</si>
  <si>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</si>
  <si>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</si>
  <si>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</si>
  <si>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</si>
  <si>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</si>
  <si>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</si>
  <si>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</si>
  <si>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</si>
  <si>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</si>
  <si>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</si>
  <si>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</si>
  <si>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</si>
  <si>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</si>
  <si>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</si>
  <si>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</si>
  <si>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</si>
  <si>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</si>
  <si>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</si>
  <si>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</si>
  <si>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</si>
  <si>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</si>
  <si>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</si>
  <si>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</si>
  <si>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</si>
  <si>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</si>
  <si>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</si>
  <si>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</si>
  <si>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</si>
  <si>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</si>
  <si>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</si>
  <si>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</si>
  <si>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</si>
  <si>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</si>
  <si>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</si>
  <si>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</si>
  <si>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</si>
  <si>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</si>
  <si>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</si>
  <si>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</si>
  <si>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</si>
  <si>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</si>
  <si>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</si>
  <si>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</si>
  <si>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</si>
  <si>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</si>
  <si>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</si>
  <si>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</si>
  <si>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</si>
  <si>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</si>
  <si>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</si>
  <si>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</si>
  <si>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</si>
  <si>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</si>
  <si>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</si>
  <si>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</si>
  <si>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</si>
  <si>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</si>
  <si>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</si>
  <si>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</si>
  <si>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</si>
  <si>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</si>
  <si>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</si>
  <si>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</si>
  <si>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</si>
  <si>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</si>
  <si>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</si>
  <si>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</si>
  <si>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</si>
  <si>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</si>
  <si>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</si>
  <si>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</si>
  <si>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</si>
  <si>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</si>
  <si>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</si>
  <si>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</si>
  <si>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</si>
  <si>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</si>
  <si>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</si>
  <si>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</si>
  <si>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</si>
  <si>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</si>
  <si>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</si>
  <si>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</si>
  <si>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</si>
  <si>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</si>
  <si>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</si>
  <si>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</si>
  <si>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</si>
  <si>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</si>
  <si>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</si>
  <si>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</si>
  <si>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</si>
  <si>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</si>
  <si>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</si>
  <si>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</si>
  <si>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</si>
  <si>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</si>
  <si>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</si>
  <si>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</si>
  <si>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</si>
  <si>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</si>
  <si>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</si>
  <si>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</si>
  <si>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</si>
  <si>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</si>
  <si>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</si>
  <si>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</si>
  <si>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</si>
  <si>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</si>
  <si>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</si>
  <si>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</si>
  <si>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</si>
  <si>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</si>
  <si>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</si>
  <si>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</si>
  <si>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</si>
  <si>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</si>
  <si>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</si>
  <si>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</si>
  <si>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</si>
  <si>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</si>
  <si>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</si>
  <si>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</si>
  <si>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</si>
  <si>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</si>
  <si>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</si>
  <si>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</si>
  <si>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</si>
  <si>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</si>
  <si>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</si>
  <si>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</si>
  <si>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</si>
  <si>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</si>
  <si>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</si>
  <si>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</si>
  <si>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</si>
  <si>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</si>
  <si>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</si>
  <si>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</si>
  <si>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</si>
  <si>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</si>
  <si>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</si>
  <si>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</si>
  <si>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</si>
  <si>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</si>
  <si>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</si>
  <si>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</si>
  <si>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</si>
  <si>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</si>
  <si>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</si>
  <si>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</si>
  <si>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</si>
  <si>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</si>
  <si>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</si>
  <si>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</si>
  <si>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</si>
  <si>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</si>
  <si>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</si>
  <si>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</si>
  <si>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</si>
  <si>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</si>
  <si>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</si>
  <si>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</si>
  <si>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</si>
  <si>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</si>
  <si>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</si>
  <si>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</si>
  <si>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</si>
  <si>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</si>
  <si>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</si>
  <si>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</si>
  <si>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</si>
  <si>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</si>
  <si>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</si>
  <si>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</si>
  <si>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</si>
  <si>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</si>
  <si>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</si>
  <si>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</si>
  <si>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</si>
  <si>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</si>
  <si>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</si>
  <si>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</si>
  <si>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</si>
  <si>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</si>
  <si>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</si>
  <si>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</si>
  <si>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</si>
  <si>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</si>
  <si>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</si>
  <si>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</si>
  <si>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</si>
  <si>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</si>
  <si>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</si>
  <si>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</si>
  <si>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</si>
  <si>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</si>
  <si>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</si>
  <si>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</si>
  <si>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</si>
  <si>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</si>
  <si>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</si>
  <si>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</si>
  <si>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</si>
  <si>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</si>
  <si>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</si>
  <si>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</si>
  <si>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</si>
  <si>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</si>
  <si>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</si>
  <si>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</si>
  <si>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</si>
  <si>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</si>
  <si>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</si>
  <si>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</si>
  <si>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</si>
  <si>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</si>
  <si>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</si>
  <si>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</si>
  <si>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</si>
  <si>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</si>
  <si>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</si>
  <si>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</si>
  <si>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</si>
  <si>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</si>
  <si>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</si>
  <si>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</si>
  <si>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</si>
  <si>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</si>
  <si>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</si>
  <si>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</si>
  <si>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</si>
  <si>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</si>
  <si>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</si>
  <si>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</si>
  <si>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</si>
  <si>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</si>
  <si>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</si>
  <si>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</si>
  <si>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</si>
  <si>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</si>
  <si>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</si>
  <si>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</si>
  <si>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</si>
  <si>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</si>
  <si>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</si>
  <si>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</si>
  <si>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</si>
  <si>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</si>
  <si>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</si>
  <si>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</si>
  <si>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</si>
  <si>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</si>
  <si>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</si>
  <si>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</si>
  <si>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</si>
  <si>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</si>
  <si>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</si>
  <si>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</si>
  <si>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</si>
  <si>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</si>
  <si>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</si>
  <si>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</si>
  <si>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</si>
  <si>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</si>
  <si>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</si>
  <si>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</si>
  <si>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</si>
  <si>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</si>
  <si>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</si>
  <si>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</si>
  <si>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</si>
  <si>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</si>
  <si>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</si>
  <si>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</si>
  <si>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</si>
  <si>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</si>
  <si>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</si>
  <si>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</si>
  <si>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</si>
  <si>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</si>
  <si>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</si>
  <si>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</si>
  <si>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</si>
  <si>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</si>
  <si>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</si>
  <si>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</si>
  <si>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</si>
  <si>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</si>
  <si>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</si>
  <si>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</si>
  <si>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</si>
  <si>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</si>
  <si>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</si>
  <si>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</si>
  <si>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</si>
  <si>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</si>
  <si>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</si>
  <si>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</si>
  <si>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</si>
  <si>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</si>
  <si>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</si>
  <si>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</si>
  <si>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</si>
  <si>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</si>
  <si>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</si>
  <si>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</si>
  <si>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</si>
  <si>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</si>
  <si>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</si>
  <si>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</si>
  <si>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</si>
  <si>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</si>
  <si>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</si>
  <si>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</si>
  <si>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</si>
  <si>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</si>
  <si>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</si>
  <si>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</si>
  <si>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</si>
  <si>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</si>
  <si>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</si>
  <si>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</si>
  <si>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</si>
  <si>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</si>
  <si>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</si>
  <si>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</si>
  <si>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</si>
  <si>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</si>
  <si>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</si>
  <si>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</si>
  <si>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</si>
  <si>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</si>
  <si>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</si>
  <si>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</si>
  <si>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</si>
  <si>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</si>
  <si>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</si>
  <si>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</si>
  <si>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</si>
  <si>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</si>
  <si>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</si>
  <si>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</si>
  <si>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</si>
  <si>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</si>
  <si>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</si>
  <si>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</si>
  <si>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</si>
  <si>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</si>
  <si>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</si>
  <si>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</si>
  <si>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</si>
  <si>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</si>
  <si>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</si>
  <si>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</si>
  <si>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</si>
  <si>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</si>
  <si>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</si>
  <si>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</si>
  <si>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</si>
  <si>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</si>
  <si>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</si>
  <si>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</si>
  <si>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</si>
  <si>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</si>
  <si>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</si>
  <si>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</si>
  <si>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</si>
  <si>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</si>
  <si>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</si>
  <si>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</si>
  <si>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</si>
  <si>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</si>
  <si>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</si>
  <si>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</si>
  <si>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</si>
  <si>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</si>
  <si>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</si>
  <si>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</si>
  <si>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</si>
  <si>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</si>
  <si>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</si>
  <si>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</si>
  <si>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</si>
  <si>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</si>
  <si>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</si>
  <si>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</si>
  <si>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</si>
  <si>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</si>
  <si>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</si>
  <si>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</si>
  <si>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</si>
  <si>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</si>
  <si>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</si>
  <si>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</si>
  <si>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</si>
  <si>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</si>
  <si>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</si>
  <si>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</si>
  <si>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</si>
  <si>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</si>
  <si>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</si>
  <si>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</si>
  <si>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</si>
  <si>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</si>
  <si>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</si>
  <si>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</si>
  <si>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</si>
  <si>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</si>
  <si>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</si>
  <si>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</si>
  <si>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</si>
  <si>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</si>
  <si>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</si>
  <si>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</si>
  <si>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</si>
  <si>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</si>
  <si>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</si>
  <si>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</si>
  <si>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</si>
  <si>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</si>
  <si>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</si>
  <si>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</si>
  <si>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</si>
  <si>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</si>
  <si>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</si>
  <si>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</si>
  <si>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</si>
  <si>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</si>
  <si>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</si>
  <si>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</si>
  <si>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</si>
  <si>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</si>
  <si>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</si>
  <si>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</si>
  <si>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</si>
  <si>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</si>
  <si>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</si>
  <si>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</si>
  <si>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</si>
  <si>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</si>
  <si>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</si>
  <si>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</si>
  <si>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</si>
  <si>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</si>
  <si>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</si>
  <si>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</si>
  <si>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</si>
  <si>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</si>
  <si>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</si>
  <si>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</si>
  <si>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</si>
  <si>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</si>
  <si>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</si>
  <si>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</si>
  <si>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</si>
  <si>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</si>
  <si>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</si>
  <si>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</si>
  <si>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</si>
  <si>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</si>
  <si>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</si>
  <si>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</si>
  <si>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</si>
  <si>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</si>
  <si>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</si>
  <si>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</si>
  <si>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</si>
  <si>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</si>
  <si>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</si>
  <si>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</si>
  <si>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</si>
  <si>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</si>
  <si>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</si>
  <si>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</si>
  <si>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</si>
  <si>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</si>
  <si>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</si>
  <si>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</si>
  <si>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</si>
  <si>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</si>
  <si>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</si>
  <si>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</si>
  <si>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</si>
  <si>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</si>
  <si>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</si>
  <si>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</si>
  <si>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</si>
  <si>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</si>
  <si>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</si>
  <si>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</si>
  <si>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</si>
  <si>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</si>
  <si>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</si>
  <si>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</si>
  <si>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</si>
  <si>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</si>
  <si>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</si>
  <si>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</si>
  <si>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</si>
  <si>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</si>
  <si>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</si>
  <si>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</si>
  <si>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</si>
  <si>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</si>
  <si>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</si>
  <si>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</si>
  <si>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</si>
  <si>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</si>
  <si>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</si>
  <si>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</si>
  <si>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</si>
  <si>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</si>
  <si>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</si>
  <si>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</si>
  <si>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</si>
  <si>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</si>
  <si>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</si>
  <si>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</si>
  <si>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</si>
  <si>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</si>
  <si>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</si>
  <si>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</si>
  <si>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</si>
  <si>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</si>
  <si>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</si>
  <si>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</si>
  <si>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</si>
  <si>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</si>
  <si>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</si>
  <si>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</si>
  <si>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</si>
  <si>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</si>
  <si>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</si>
  <si>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</si>
  <si>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</si>
  <si>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</si>
  <si>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</si>
  <si>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</si>
  <si>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</si>
  <si>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</si>
  <si>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</si>
  <si>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</si>
  <si>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</si>
  <si>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</si>
  <si>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</si>
  <si>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</si>
  <si>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</si>
  <si>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</si>
  <si>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</si>
  <si>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</si>
  <si>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</si>
  <si>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</si>
  <si>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</si>
  <si>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</si>
  <si>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</si>
  <si>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</si>
  <si>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</si>
  <si>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</si>
  <si>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</si>
  <si>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</si>
  <si>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</si>
  <si>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</si>
  <si>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</si>
  <si>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</si>
  <si>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</si>
  <si>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</si>
  <si>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</si>
  <si>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</si>
  <si>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</si>
  <si>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</si>
  <si>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</si>
  <si>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</si>
  <si>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</si>
  <si>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</si>
  <si>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</si>
  <si>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</si>
  <si>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</si>
  <si>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</si>
  <si>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</si>
  <si>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</si>
  <si>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</si>
  <si>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</si>
  <si>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</si>
  <si>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</si>
  <si>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</si>
  <si>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</si>
  <si>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</si>
  <si>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</si>
  <si>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</si>
  <si>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</si>
  <si>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</si>
  <si>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</si>
  <si>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</si>
  <si>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</si>
  <si>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</si>
  <si>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</si>
  <si>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</si>
  <si>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</si>
  <si>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</si>
  <si>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</si>
  <si>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</si>
  <si>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</si>
  <si>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</si>
  <si>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</si>
  <si>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</si>
  <si>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</si>
  <si>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</si>
  <si>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</si>
  <si>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</si>
  <si>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</si>
  <si>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</si>
  <si>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</si>
  <si>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</si>
  <si>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</si>
  <si>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</si>
  <si>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</si>
  <si>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</si>
  <si>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</si>
  <si>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</si>
  <si>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</si>
  <si>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</si>
  <si>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</si>
  <si>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</si>
  <si>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</si>
  <si>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</si>
  <si>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</si>
  <si>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</si>
  <si>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</si>
  <si>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</si>
  <si>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</si>
  <si>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</si>
  <si>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</si>
  <si>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</si>
  <si>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</si>
  <si>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</si>
  <si>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</si>
  <si>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</si>
  <si>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</si>
  <si>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</si>
  <si>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</si>
  <si>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</si>
  <si>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</si>
  <si>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</si>
  <si>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</si>
  <si>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</si>
  <si>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</si>
  <si>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</si>
  <si>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</si>
  <si>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</si>
  <si>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</si>
  <si>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</si>
  <si>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</si>
  <si>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</si>
  <si>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</si>
  <si>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</si>
  <si>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</si>
  <si>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</si>
  <si>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</si>
  <si>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</si>
  <si>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</si>
  <si>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</si>
  <si>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</si>
  <si>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</si>
  <si>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</si>
  <si>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</si>
  <si>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</si>
  <si>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</si>
  <si>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</si>
  <si>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</si>
  <si>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</si>
  <si>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</si>
  <si>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</si>
  <si>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</si>
  <si>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</si>
  <si>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</si>
  <si>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</si>
  <si>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</si>
  <si>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</si>
  <si>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</si>
  <si>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</si>
  <si>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</si>
  <si>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</si>
  <si>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</si>
  <si>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</si>
  <si>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</si>
  <si>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</si>
  <si>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</si>
  <si>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</si>
  <si>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</si>
  <si>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</si>
  <si>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</si>
  <si>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</si>
  <si>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</si>
  <si>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</si>
  <si>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</si>
  <si>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</si>
  <si>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</si>
  <si>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</si>
  <si>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</si>
  <si>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</si>
  <si>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</si>
  <si>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</si>
  <si>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</si>
  <si>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</si>
  <si>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</si>
  <si>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</si>
  <si>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</si>
  <si>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</si>
  <si>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</si>
  <si>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</si>
  <si>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</si>
  <si>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</si>
  <si>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</si>
  <si>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</si>
  <si>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</si>
  <si>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</si>
  <si>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</si>
  <si>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</si>
  <si>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</si>
  <si>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</si>
  <si>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</si>
  <si>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</si>
  <si>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</si>
  <si>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</si>
  <si>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</si>
  <si>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</si>
  <si>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</si>
  <si>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</si>
  <si>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</si>
  <si>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</si>
  <si>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</si>
  <si>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</si>
  <si>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</si>
  <si>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</si>
  <si>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</si>
  <si>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</si>
  <si>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</si>
  <si>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</si>
  <si>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</si>
  <si>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</si>
  <si>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</si>
  <si>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</si>
  <si>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</si>
  <si>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</si>
  <si>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</si>
  <si>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</si>
  <si>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</si>
  <si>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</si>
  <si>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</si>
  <si>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</si>
  <si>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</si>
  <si>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</si>
  <si>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</si>
  <si>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</si>
  <si>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</si>
  <si>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</si>
  <si>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</si>
  <si>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</si>
  <si>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</si>
  <si>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</si>
  <si>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</si>
  <si>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</si>
  <si>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</si>
  <si>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</si>
  <si>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</si>
  <si>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</si>
  <si>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</si>
  <si>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</si>
  <si>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</si>
  <si>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</si>
  <si>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</si>
  <si>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</si>
  <si>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</si>
  <si>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</si>
  <si>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</si>
  <si>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</si>
  <si>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</si>
  <si>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</si>
  <si>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</si>
  <si>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</si>
  <si>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</si>
  <si>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</si>
  <si>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</si>
  <si>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</si>
  <si>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</si>
  <si>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</si>
  <si>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</si>
  <si>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</si>
  <si>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</si>
  <si>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</si>
  <si>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</si>
  <si>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</si>
  <si>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</si>
  <si>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</si>
  <si>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</si>
  <si>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</si>
  <si>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</si>
  <si>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</si>
  <si>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</si>
  <si>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</si>
  <si>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</si>
  <si>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</si>
  <si>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</si>
  <si>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</si>
  <si>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</si>
  <si>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</si>
  <si>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</si>
  <si>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</si>
  <si>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</si>
  <si>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</si>
  <si>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</si>
  <si>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</si>
  <si>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</si>
  <si>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</si>
  <si>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</si>
  <si>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</si>
  <si>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</si>
  <si>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</si>
  <si>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</si>
  <si>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</si>
  <si>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</si>
  <si>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</si>
  <si>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</si>
  <si>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</si>
  <si>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</si>
  <si>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</si>
  <si>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</si>
  <si>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</si>
  <si>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</si>
  <si>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</si>
  <si>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</si>
  <si>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</si>
  <si>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</si>
  <si>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</si>
  <si>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</si>
  <si>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</si>
  <si>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</si>
  <si>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</si>
  <si>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</si>
  <si>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</si>
  <si>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</si>
  <si>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</si>
  <si>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</si>
  <si>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</si>
  <si>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</si>
  <si>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</si>
  <si>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</si>
  <si>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</si>
  <si>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</si>
  <si>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</si>
  <si>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</si>
  <si>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</si>
  <si>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</si>
  <si>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</si>
  <si>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</si>
  <si>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</si>
  <si>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</si>
  <si>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</si>
  <si>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</si>
  <si>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</si>
  <si>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</si>
  <si>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</si>
  <si>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</si>
  <si>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</si>
  <si>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</si>
  <si>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</si>
  <si>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</si>
  <si>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</si>
  <si>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</si>
  <si>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</si>
  <si>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</si>
  <si>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</si>
  <si>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</si>
  <si>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</si>
  <si>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</si>
  <si>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</si>
  <si>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</si>
  <si>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</si>
  <si>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</si>
  <si>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</si>
  <si>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</si>
  <si>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</si>
  <si>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</si>
  <si>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</si>
  <si>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</si>
  <si>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</si>
  <si>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</si>
  <si>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</si>
  <si>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</si>
  <si>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</si>
  <si>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</si>
  <si>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</si>
  <si>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</si>
  <si>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</si>
  <si>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</si>
  <si>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</si>
  <si>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</si>
  <si>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</si>
  <si>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</si>
  <si>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</si>
  <si>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</si>
  <si>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</si>
  <si>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</si>
  <si>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</si>
  <si>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</si>
  <si>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</si>
  <si>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</si>
  <si>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</si>
  <si>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</si>
  <si>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</si>
  <si>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</si>
  <si>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</si>
  <si>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</si>
  <si>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</si>
  <si>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</si>
  <si>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</si>
  <si>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</si>
  <si>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</si>
  <si>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</si>
  <si>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</si>
  <si>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</si>
  <si>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</si>
  <si>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</si>
  <si>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</si>
  <si>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</si>
  <si>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</si>
  <si>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</si>
  <si>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</si>
  <si>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</si>
  <si>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</si>
  <si>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</si>
  <si>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</si>
  <si>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</si>
  <si>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</si>
  <si>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</si>
  <si>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</si>
  <si>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</si>
  <si>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</si>
  <si>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</si>
  <si>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</si>
  <si>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</si>
  <si>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</si>
  <si>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</si>
  <si>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</si>
  <si>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</si>
  <si>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</si>
  <si>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</si>
  <si>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</si>
  <si>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</si>
  <si>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</si>
  <si>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</si>
  <si>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</si>
  <si>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</si>
  <si>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</si>
  <si>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</si>
  <si>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</si>
  <si>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</si>
  <si>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</si>
  <si>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</si>
  <si>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</si>
  <si>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</si>
  <si>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</si>
  <si>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</si>
  <si>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</si>
  <si>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</si>
  <si>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</si>
  <si>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</si>
  <si>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</si>
  <si>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</si>
  <si>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</si>
  <si>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</si>
  <si>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</si>
  <si>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</si>
  <si>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</si>
  <si>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</si>
  <si>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</si>
  <si>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</si>
  <si>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</si>
  <si>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</si>
  <si>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</si>
  <si>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</si>
  <si>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</si>
  <si>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</si>
  <si>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</si>
  <si>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</si>
  <si>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</si>
  <si>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</si>
  <si>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</si>
  <si>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</si>
  <si>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</si>
  <si>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</si>
  <si>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</si>
  <si>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</si>
  <si>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</si>
  <si>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</si>
  <si>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</si>
  <si>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</si>
  <si>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</si>
  <si>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</si>
  <si>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</si>
  <si>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</si>
  <si>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</si>
  <si>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</si>
  <si>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</si>
  <si>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</si>
  <si>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</si>
  <si>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</si>
  <si>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</si>
  <si>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</si>
  <si>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</si>
  <si>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</si>
  <si>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</si>
  <si>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</si>
  <si>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</si>
  <si>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</si>
  <si>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</si>
  <si>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</si>
  <si>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</si>
  <si>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</si>
  <si>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</si>
  <si>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</si>
  <si>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</si>
  <si>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</si>
  <si>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</si>
  <si>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</si>
  <si>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</si>
  <si>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</si>
  <si>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</si>
  <si>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</si>
  <si>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</si>
  <si>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</si>
  <si>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</si>
  <si>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</si>
  <si>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</si>
  <si>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</si>
  <si>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</si>
  <si>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</si>
  <si>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</si>
  <si>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</si>
  <si>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</si>
  <si>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</si>
  <si>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</si>
  <si>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</si>
  <si>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</si>
  <si>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</si>
  <si>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</si>
  <si>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</si>
  <si>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</si>
  <si>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</si>
  <si>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</si>
  <si>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</si>
  <si>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</si>
  <si>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</si>
  <si>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</si>
  <si>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</si>
  <si>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</si>
  <si>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</si>
  <si>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</si>
  <si>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</si>
  <si>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</si>
  <si>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</si>
  <si>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</si>
  <si>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</si>
  <si>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</si>
  <si>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</si>
  <si>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</si>
  <si>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</si>
  <si>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</si>
  <si>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</si>
  <si>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</si>
  <si>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</si>
  <si>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</si>
  <si>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</si>
  <si>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</si>
  <si>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</si>
  <si>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</si>
  <si>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</si>
  <si>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</si>
  <si>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</si>
  <si>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</si>
  <si>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</si>
  <si>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</si>
  <si>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</si>
  <si>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</si>
  <si>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</si>
  <si>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</si>
  <si>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</si>
  <si>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</si>
  <si>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</si>
  <si>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</si>
  <si>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</si>
  <si>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</si>
  <si>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</si>
  <si>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</si>
  <si>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</si>
  <si>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</si>
  <si>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</si>
  <si>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</si>
  <si>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</si>
  <si>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</si>
  <si>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</si>
  <si>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</si>
  <si>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</si>
  <si>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</si>
  <si>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</si>
  <si>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</si>
  <si>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</si>
  <si>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</si>
  <si>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</si>
  <si>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</si>
  <si>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</si>
  <si>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</si>
  <si>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</si>
  <si>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</si>
  <si>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</si>
  <si>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</si>
  <si>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</si>
  <si>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</si>
  <si>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</si>
  <si>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</si>
  <si>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</si>
  <si>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</si>
  <si>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</si>
  <si>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</si>
  <si>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</si>
  <si>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</si>
  <si>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</si>
  <si>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</si>
  <si>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</si>
  <si>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</si>
  <si>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</si>
  <si>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</si>
  <si>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</si>
  <si>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</si>
  <si>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</si>
  <si>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</si>
  <si>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</si>
  <si>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</si>
  <si>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</si>
  <si>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</si>
  <si>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</si>
  <si>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</si>
  <si>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</si>
  <si>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</si>
  <si>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</si>
  <si>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</si>
  <si>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</si>
  <si>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</si>
  <si>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</si>
  <si>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</si>
  <si>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</si>
  <si>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</si>
  <si>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</si>
  <si>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</si>
  <si>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</si>
  <si>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</si>
  <si>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</si>
  <si>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</si>
  <si>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</si>
  <si>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</si>
  <si>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</si>
  <si>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</si>
  <si>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</si>
  <si>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</si>
  <si>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</si>
  <si>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</si>
  <si>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</si>
  <si>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</si>
  <si>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</si>
  <si>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</si>
  <si>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</si>
  <si>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</si>
  <si>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</si>
  <si>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</si>
  <si>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</si>
  <si>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</si>
  <si>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</si>
  <si>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</si>
  <si>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</si>
  <si>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</si>
  <si>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</si>
  <si>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</si>
  <si>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</si>
  <si>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</si>
  <si>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</si>
  <si>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</si>
  <si>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</si>
  <si>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</si>
  <si>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</si>
  <si>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</si>
  <si>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</si>
  <si>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</si>
  <si>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</si>
  <si>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</si>
  <si>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</si>
  <si>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</si>
  <si>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</si>
  <si>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</si>
  <si>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</si>
  <si>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</si>
  <si>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</si>
  <si>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</si>
  <si>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</si>
  <si>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</si>
  <si>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</si>
  <si>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</si>
  <si>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</si>
  <si>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</si>
  <si>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</si>
  <si>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</si>
  <si>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</si>
  <si>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</si>
  <si>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</si>
  <si>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</si>
  <si>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</si>
  <si>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</si>
  <si>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</si>
  <si>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</si>
  <si>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</si>
  <si>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</si>
  <si>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</si>
  <si>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</si>
  <si>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</si>
  <si>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</si>
  <si>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</si>
  <si>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</si>
  <si>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</si>
  <si>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</si>
  <si>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</si>
  <si>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</si>
  <si>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</si>
  <si>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</si>
  <si>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</si>
  <si>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</si>
  <si>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</si>
  <si>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</si>
  <si>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</si>
  <si>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</si>
  <si>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</si>
  <si>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</si>
  <si>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</si>
  <si>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</si>
  <si>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</si>
  <si>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</si>
  <si>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</si>
  <si>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</si>
  <si>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</si>
  <si>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</si>
  <si>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</si>
  <si>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</si>
  <si>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</si>
  <si>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</si>
  <si>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</si>
  <si>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</si>
  <si>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</si>
  <si>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</si>
  <si>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</si>
  <si>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</si>
  <si>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</si>
  <si>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</si>
  <si>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</si>
  <si>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</si>
  <si>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</si>
  <si>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</si>
  <si>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</si>
  <si>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</si>
  <si>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</si>
  <si>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</si>
  <si>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</si>
  <si>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</si>
  <si>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</si>
  <si>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</si>
  <si>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</si>
  <si>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</si>
  <si>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</si>
  <si>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</si>
  <si>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</si>
  <si>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</si>
  <si>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</si>
  <si>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</si>
  <si>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</si>
  <si>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</si>
  <si>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</si>
  <si>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</si>
  <si>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</si>
  <si>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</si>
  <si>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</si>
  <si>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</si>
  <si>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</si>
  <si>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</si>
  <si>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</si>
  <si>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</si>
  <si>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</si>
  <si>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</si>
  <si>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</si>
  <si>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</si>
  <si>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</si>
  <si>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</si>
  <si>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</si>
  <si>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</si>
  <si>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</si>
  <si>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</si>
  <si>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</si>
  <si>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</si>
  <si>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</si>
  <si>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</si>
  <si>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</si>
  <si>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</si>
  <si>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</si>
  <si>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</si>
  <si>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</si>
  <si>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</si>
  <si>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</si>
  <si>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</si>
  <si>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</si>
  <si>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</si>
  <si>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</si>
  <si>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</si>
  <si>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</si>
  <si>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</si>
  <si>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</si>
  <si>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</si>
  <si>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</si>
  <si>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</si>
  <si>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</si>
  <si>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</si>
  <si>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</si>
  <si>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</si>
  <si>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</si>
  <si>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</si>
  <si>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</si>
  <si>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</si>
  <si>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</si>
  <si>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</si>
  <si>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</si>
  <si>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</si>
  <si>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</si>
  <si>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</si>
  <si>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</si>
  <si>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</si>
  <si>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</si>
  <si>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</si>
  <si>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</si>
  <si>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</si>
  <si>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</si>
  <si>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</si>
  <si>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</si>
  <si>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</si>
  <si>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</si>
  <si>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</si>
  <si>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</si>
  <si>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</si>
  <si>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</si>
  <si>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</si>
  <si>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</si>
  <si>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</si>
  <si>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</si>
  <si>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</si>
  <si>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</si>
  <si>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</si>
  <si>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</si>
  <si>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</si>
  <si>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</si>
  <si>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</si>
  <si>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</si>
  <si>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</si>
  <si>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</si>
  <si>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</si>
  <si>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</si>
  <si>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</si>
  <si>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</si>
  <si>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</si>
  <si>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</si>
  <si>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</si>
  <si>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</si>
  <si>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</si>
  <si>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</si>
  <si>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</si>
  <si>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</si>
  <si>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</si>
  <si>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</si>
  <si>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</si>
  <si>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</si>
  <si>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</si>
  <si>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</si>
  <si>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</si>
  <si>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</si>
  <si>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</si>
  <si>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</si>
  <si>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</si>
  <si>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</si>
  <si>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</si>
  <si>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</si>
  <si>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</si>
  <si>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</si>
  <si>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</si>
  <si>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</si>
  <si>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</si>
  <si>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</si>
  <si>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</si>
  <si>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</si>
  <si>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</si>
  <si>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</si>
  <si>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</si>
  <si>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</si>
  <si>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</si>
  <si>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</si>
  <si>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</si>
  <si>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</si>
  <si>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</si>
  <si>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</si>
  <si>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</si>
  <si>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</si>
  <si>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</si>
  <si>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</si>
  <si>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</si>
  <si>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</si>
  <si>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</si>
  <si>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</si>
  <si>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</si>
  <si>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</si>
  <si>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</si>
  <si>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</si>
  <si>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</si>
  <si>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</si>
  <si>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</si>
  <si>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</si>
  <si>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</si>
  <si>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</si>
  <si>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</si>
  <si>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</si>
  <si>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</si>
  <si>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</si>
  <si>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</si>
  <si>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</si>
  <si>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</si>
  <si>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</si>
  <si>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</si>
  <si>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</si>
  <si>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</si>
  <si>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</si>
  <si>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</si>
  <si>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</si>
  <si>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</si>
  <si>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</si>
  <si>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</si>
  <si>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</si>
  <si>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</si>
  <si>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</si>
  <si>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</si>
  <si>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</si>
  <si>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</si>
  <si>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</si>
  <si>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</si>
  <si>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</si>
  <si>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</si>
  <si>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</si>
  <si>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</si>
  <si>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</si>
  <si>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</si>
  <si>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</si>
  <si>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</si>
  <si>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</si>
  <si>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</si>
  <si>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</si>
  <si>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</si>
  <si>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</si>
  <si>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</si>
  <si>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</si>
  <si>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</si>
  <si>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</si>
  <si>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</si>
  <si>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</si>
  <si>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</si>
  <si>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</si>
  <si>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</si>
  <si>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</si>
  <si>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</si>
  <si>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</si>
  <si>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</si>
  <si>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</si>
  <si>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</si>
  <si>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</si>
  <si>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</si>
  <si>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</si>
  <si>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</si>
  <si>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</si>
  <si>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</si>
  <si>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</si>
  <si>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</si>
  <si>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</si>
  <si>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</si>
  <si>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</si>
  <si>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</si>
  <si>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</si>
  <si>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</si>
  <si>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</si>
  <si>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</si>
  <si>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</si>
  <si>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</si>
  <si>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</si>
  <si>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</si>
  <si>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</si>
  <si>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</si>
  <si>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</si>
  <si>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</si>
  <si>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</si>
  <si>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</si>
  <si>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</si>
  <si>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</si>
  <si>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</si>
  <si>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</si>
  <si>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</si>
  <si>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</si>
  <si>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</si>
  <si>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</si>
  <si>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</si>
  <si>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</si>
  <si>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</si>
  <si>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</si>
  <si>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</si>
  <si>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</si>
  <si>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</si>
  <si>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</si>
  <si>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</si>
  <si>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</si>
  <si>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</si>
  <si>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</si>
  <si>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</si>
  <si>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</si>
  <si>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</si>
  <si>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</si>
  <si>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</si>
  <si>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</si>
  <si>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</si>
  <si>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</si>
  <si>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</si>
  <si>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</si>
  <si>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</si>
  <si>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</si>
  <si>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</si>
  <si>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</si>
  <si>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</si>
  <si>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</si>
  <si>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</si>
  <si>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</si>
  <si>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</si>
  <si>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</si>
  <si>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</si>
  <si>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</si>
  <si>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</si>
  <si>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</si>
  <si>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</si>
  <si>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</si>
  <si>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</si>
  <si>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</si>
  <si>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</si>
  <si>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</si>
  <si>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</si>
  <si>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</si>
  <si>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</si>
  <si>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</si>
  <si>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</si>
  <si>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</si>
  <si>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</si>
  <si>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</si>
  <si>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</si>
  <si>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</si>
  <si>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</si>
  <si>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</si>
  <si>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</si>
  <si>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</si>
  <si>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</si>
  <si>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</si>
  <si>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</si>
  <si>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</si>
  <si>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</si>
  <si>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</si>
  <si>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</si>
  <si>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</si>
  <si>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</si>
  <si>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</si>
  <si>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</si>
  <si>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</si>
  <si>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</si>
  <si>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</si>
  <si>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</si>
  <si>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</si>
  <si>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</si>
  <si>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</si>
  <si>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</si>
  <si>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</si>
  <si>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</si>
  <si>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</si>
  <si>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</si>
  <si>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</si>
  <si>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</si>
  <si>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</si>
  <si>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</si>
  <si>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</si>
  <si>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</si>
  <si>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</si>
  <si>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</si>
  <si>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</si>
  <si>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</si>
  <si>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</si>
  <si>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</si>
  <si>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</si>
  <si>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</si>
  <si>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</si>
  <si>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</si>
  <si>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</si>
  <si>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</si>
  <si>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</si>
  <si>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</si>
  <si>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</si>
  <si>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</si>
  <si>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</si>
  <si>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</si>
  <si>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</si>
  <si>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</si>
  <si>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</si>
  <si>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</si>
  <si>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</si>
  <si>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</si>
  <si>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</si>
  <si>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</si>
  <si>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</si>
  <si>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</si>
  <si>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</si>
  <si>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</si>
  <si>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</si>
  <si>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</si>
  <si>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</si>
  <si>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</si>
  <si>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</si>
  <si>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</si>
  <si>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</si>
  <si>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</si>
  <si>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</si>
  <si>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</si>
  <si>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</si>
  <si>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</si>
  <si>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</si>
  <si>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</si>
  <si>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</si>
  <si>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</si>
  <si>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</si>
  <si>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</si>
  <si>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</si>
  <si>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</si>
  <si>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</si>
  <si>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</si>
  <si>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</si>
  <si>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</si>
  <si>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</si>
  <si>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</si>
  <si>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</si>
  <si>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</si>
  <si>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</si>
  <si>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</si>
  <si>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</si>
  <si>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</si>
  <si>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</si>
  <si>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</si>
  <si>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</si>
  <si>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</si>
  <si>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</si>
  <si>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</si>
  <si>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</si>
  <si>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</si>
  <si>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</si>
  <si>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</si>
  <si>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</si>
  <si>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</si>
  <si>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</si>
  <si>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</si>
  <si>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</si>
  <si>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</si>
  <si>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</si>
  <si>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</si>
  <si>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</si>
  <si>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</si>
  <si>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</si>
  <si>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</si>
  <si>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</si>
  <si>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</si>
  <si>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</si>
  <si>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</si>
  <si>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</si>
  <si>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</si>
  <si>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</si>
  <si>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</si>
  <si>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</si>
  <si>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</si>
  <si>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</si>
  <si>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</si>
  <si>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</si>
  <si>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</si>
  <si>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</si>
  <si>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</si>
  <si>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</si>
  <si>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</si>
  <si>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</si>
  <si>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</si>
  <si>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</si>
  <si>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</si>
  <si>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</si>
  <si>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</si>
  <si>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</si>
  <si>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</si>
  <si>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</si>
  <si>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</si>
  <si>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</si>
  <si>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</si>
  <si>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</si>
  <si>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</si>
  <si>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</si>
  <si>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</si>
  <si>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</si>
  <si>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</si>
  <si>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</si>
  <si>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</si>
  <si>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</si>
  <si>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</si>
  <si>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</si>
  <si>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</si>
  <si>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</si>
  <si>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</si>
  <si>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</si>
  <si>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</si>
  <si>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</si>
  <si>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</si>
  <si>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</si>
  <si>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</si>
  <si>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</si>
  <si>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</si>
  <si>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</si>
  <si>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</si>
  <si>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</si>
  <si>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</si>
  <si>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</si>
  <si>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</si>
  <si>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</si>
  <si>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</si>
  <si>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</si>
  <si>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</si>
  <si>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</si>
  <si>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</si>
  <si>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</si>
  <si>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</si>
  <si>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</si>
  <si>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</si>
  <si>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</si>
  <si>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</si>
  <si>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</si>
  <si>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</si>
  <si>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</si>
  <si>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</si>
  <si>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</si>
  <si>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</si>
  <si>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</si>
  <si>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</si>
  <si>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</si>
  <si>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</si>
  <si>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</si>
  <si>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</si>
  <si>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</si>
  <si>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</si>
  <si>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</si>
  <si>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</si>
  <si>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</si>
  <si>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</si>
  <si>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</si>
  <si>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</si>
  <si>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</si>
  <si>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</si>
  <si>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</si>
  <si>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</si>
  <si>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</si>
  <si>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</si>
  <si>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</si>
  <si>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</si>
  <si>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</si>
  <si>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</si>
  <si>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</si>
  <si>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</si>
  <si>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</si>
  <si>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</si>
  <si>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</si>
  <si>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</si>
  <si>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</si>
  <si>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</si>
  <si>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</si>
  <si>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</si>
  <si>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</si>
  <si>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</si>
  <si>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</si>
  <si>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</si>
  <si>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</si>
  <si>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</si>
  <si>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</si>
  <si>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</si>
  <si>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</si>
  <si>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</si>
  <si>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</si>
  <si>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</si>
  <si>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</si>
  <si>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</si>
  <si>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</si>
  <si>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</si>
  <si>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</si>
  <si>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</si>
  <si>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</si>
  <si>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</si>
  <si>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</si>
  <si>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</si>
  <si>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</si>
  <si>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</si>
  <si>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</si>
  <si>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</si>
  <si>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</si>
  <si>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</si>
  <si>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</si>
  <si>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</si>
  <si>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</si>
  <si>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</si>
  <si>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</si>
  <si>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</si>
  <si>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</si>
  <si>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</si>
  <si>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</si>
  <si>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</si>
  <si>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</si>
  <si>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</si>
  <si>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</si>
  <si>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</si>
  <si>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</si>
  <si>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</si>
  <si>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</si>
  <si>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</si>
  <si>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</si>
  <si>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</si>
  <si>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</si>
  <si>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</si>
  <si>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</si>
  <si>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</si>
  <si>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</si>
  <si>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</si>
  <si>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</si>
  <si>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</si>
  <si>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</si>
  <si>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</si>
  <si>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</si>
  <si>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</si>
  <si>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</si>
  <si>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</si>
  <si>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</si>
  <si>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</si>
  <si>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</si>
  <si>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</si>
  <si>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</si>
  <si>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</si>
  <si>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</si>
  <si>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</si>
  <si>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</si>
  <si>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</si>
  <si>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</si>
  <si>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</si>
  <si>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</si>
  <si>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</si>
  <si>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</si>
  <si>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</si>
  <si>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</si>
  <si>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</si>
  <si>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</si>
  <si>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</si>
  <si>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</si>
  <si>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</si>
  <si>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</si>
  <si>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</si>
  <si>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</si>
  <si>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</si>
  <si>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</si>
  <si>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</si>
  <si>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</si>
  <si>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</si>
  <si>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</si>
  <si>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</si>
  <si>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</si>
  <si>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</si>
  <si>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</si>
  <si>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</si>
  <si>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</si>
  <si>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</si>
  <si>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</si>
  <si>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</si>
  <si>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</si>
  <si>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</si>
  <si>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</si>
  <si>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</si>
  <si>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</si>
  <si>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</si>
  <si>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</si>
  <si>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</si>
  <si>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</si>
  <si>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</si>
  <si>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</si>
  <si>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</si>
  <si>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</si>
  <si>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</si>
  <si>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</si>
  <si>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</si>
  <si>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</si>
  <si>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</si>
  <si>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</si>
  <si>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</si>
  <si>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</si>
  <si>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</si>
  <si>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</si>
  <si>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</si>
  <si>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</si>
  <si>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</si>
  <si>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</si>
  <si>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</si>
  <si>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</si>
  <si>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</si>
  <si>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</si>
  <si>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</si>
  <si>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</si>
  <si>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</si>
  <si>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</si>
  <si>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</si>
  <si>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</si>
  <si>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</si>
  <si>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</si>
  <si>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</si>
  <si>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</si>
  <si>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</si>
  <si>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</si>
  <si>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</si>
  <si>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</si>
  <si>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</si>
  <si>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</si>
  <si>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</si>
  <si>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</si>
  <si>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</si>
  <si>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</si>
  <si>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</si>
  <si>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</si>
  <si>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</si>
  <si>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</si>
  <si>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</si>
  <si>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</si>
  <si>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</si>
  <si>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</si>
  <si>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</si>
  <si>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</si>
  <si>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</si>
  <si>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</si>
  <si>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</si>
  <si>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</si>
  <si>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</si>
  <si>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</si>
  <si>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</si>
  <si>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</si>
  <si>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</si>
  <si>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</si>
  <si>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</si>
  <si>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</si>
  <si>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</si>
  <si>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</si>
  <si>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</si>
  <si>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</si>
  <si>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</si>
  <si>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</si>
  <si>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</si>
  <si>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</si>
  <si>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</si>
  <si>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</si>
  <si>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</si>
  <si>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</si>
  <si>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</si>
  <si>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</si>
  <si>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</si>
  <si>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</si>
  <si>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</si>
  <si>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</si>
  <si>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</si>
  <si>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</si>
  <si>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</si>
  <si>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</si>
  <si>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</si>
  <si>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</si>
  <si>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</si>
  <si>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</si>
  <si>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</si>
  <si>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</si>
  <si>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</si>
  <si>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</si>
  <si>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</si>
  <si>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</si>
  <si>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</si>
  <si>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</si>
  <si>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</si>
  <si>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</si>
  <si>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</si>
  <si>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</si>
  <si>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</si>
  <si>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</si>
  <si>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</si>
  <si>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</si>
  <si>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</si>
  <si>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</si>
  <si>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</si>
  <si>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</si>
  <si>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</si>
  <si>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</si>
  <si>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</si>
  <si>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</si>
  <si>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</si>
  <si>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</si>
  <si>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</si>
  <si>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</si>
  <si>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</si>
  <si>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</si>
  <si>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</si>
  <si>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</si>
  <si>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</si>
  <si>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</si>
  <si>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</si>
  <si>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</si>
  <si>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</si>
  <si>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</si>
  <si>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</si>
  <si>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</si>
  <si>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</si>
  <si>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</si>
  <si>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</si>
  <si>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</si>
  <si>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</si>
  <si>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</si>
  <si>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</si>
  <si>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</si>
  <si>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</si>
  <si>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</si>
  <si>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</si>
  <si>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</si>
  <si>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</si>
  <si>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</si>
  <si>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</si>
  <si>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</si>
  <si>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</si>
  <si>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</si>
  <si>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</si>
  <si>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</si>
  <si>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</si>
  <si>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</si>
  <si>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</si>
  <si>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</si>
  <si>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</si>
  <si>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</si>
  <si>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</si>
  <si>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</si>
  <si>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</si>
  <si>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</si>
  <si>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</si>
  <si>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</si>
  <si>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</si>
  <si>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</si>
  <si>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</si>
  <si>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</si>
  <si>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</si>
  <si>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</si>
  <si>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</si>
  <si>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</si>
  <si>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</si>
  <si>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</si>
  <si>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</si>
  <si>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</si>
  <si>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</si>
  <si>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</si>
  <si>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</si>
  <si>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</si>
  <si>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</si>
  <si>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</si>
  <si>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</si>
  <si>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</si>
  <si>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</si>
  <si>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</si>
  <si>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</si>
  <si>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</si>
  <si>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</si>
  <si>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</si>
  <si>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</si>
  <si>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</si>
  <si>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</si>
  <si>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</si>
  <si>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</si>
  <si>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</si>
  <si>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</si>
  <si>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</si>
  <si>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</si>
  <si>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</si>
  <si>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</si>
  <si>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</si>
  <si>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</si>
  <si>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</si>
  <si>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</si>
  <si>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</si>
  <si>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</si>
  <si>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</si>
  <si>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</si>
  <si>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</si>
  <si>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</si>
  <si>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</si>
  <si>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</si>
  <si>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</si>
  <si>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</si>
  <si>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</si>
  <si>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</si>
  <si>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</si>
  <si>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</si>
  <si>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</si>
  <si>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</si>
  <si>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</si>
  <si>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</si>
  <si>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</si>
  <si>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</si>
  <si>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</si>
  <si>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</si>
  <si>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</si>
  <si>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</si>
  <si>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</si>
  <si>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</si>
  <si>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</si>
  <si>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</si>
  <si>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</si>
  <si>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</si>
  <si>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</si>
  <si>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</si>
  <si>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</si>
  <si>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</si>
  <si>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</si>
  <si>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</si>
  <si>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</si>
  <si>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</si>
  <si>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</si>
  <si>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</si>
  <si>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</si>
  <si>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</si>
  <si>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</si>
  <si>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</si>
  <si>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</si>
  <si>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</si>
  <si>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</si>
  <si>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</si>
  <si>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</si>
  <si>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</si>
  <si>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</si>
  <si>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</si>
  <si>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</si>
  <si>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</si>
  <si>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</si>
  <si>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</si>
  <si>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</si>
  <si>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</si>
  <si>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</si>
  <si>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</si>
  <si>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</si>
  <si>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</si>
  <si>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</si>
  <si>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</si>
  <si>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</si>
  <si>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</si>
  <si>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</si>
  <si>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</si>
  <si>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</si>
  <si>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</si>
  <si>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</si>
  <si>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</si>
  <si>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</si>
  <si>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</si>
  <si>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</si>
  <si>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</si>
  <si>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</si>
  <si>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</si>
  <si>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</si>
  <si>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</si>
  <si>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</si>
  <si>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</si>
  <si>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</si>
  <si>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</si>
  <si>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</si>
  <si>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</si>
  <si>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</si>
  <si>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</si>
  <si>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</si>
  <si>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</si>
  <si>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</si>
  <si>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</si>
  <si>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</si>
  <si>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</si>
  <si>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</si>
  <si>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</si>
  <si>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</si>
  <si>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</si>
  <si>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</si>
  <si>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</si>
  <si>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</si>
  <si>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</si>
  <si>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</si>
  <si>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</si>
  <si>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</si>
  <si>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</si>
  <si>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</si>
  <si>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</si>
  <si>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</si>
  <si>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</si>
  <si>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</si>
  <si>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</si>
  <si>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</si>
  <si>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</si>
  <si>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</si>
  <si>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</si>
  <si>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</si>
  <si>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</si>
  <si>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</si>
  <si>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</si>
  <si>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</si>
  <si>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</si>
  <si>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</si>
  <si>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</si>
  <si>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</si>
  <si>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</si>
  <si>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</si>
  <si>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</si>
  <si>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</si>
  <si>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</si>
  <si>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</si>
  <si>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</si>
  <si>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</si>
  <si>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</si>
  <si>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</si>
  <si>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</si>
  <si>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</si>
  <si>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</si>
  <si>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</si>
  <si>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</si>
  <si>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</si>
  <si>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</si>
  <si>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</si>
  <si>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</si>
  <si>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</si>
  <si>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</si>
  <si>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</si>
  <si>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</si>
  <si>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</si>
  <si>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</si>
  <si>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</si>
  <si>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</si>
  <si>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</si>
  <si>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</si>
  <si>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</si>
  <si>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</si>
  <si>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</si>
  <si>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</si>
  <si>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</si>
  <si>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</si>
  <si>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</si>
  <si>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</si>
  <si>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</si>
  <si>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</si>
  <si>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</si>
  <si>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</si>
  <si>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</si>
  <si>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</si>
  <si>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</si>
  <si>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</si>
  <si>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</si>
  <si>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</si>
  <si>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</si>
  <si>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</si>
  <si>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</si>
  <si>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</si>
  <si>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</si>
  <si>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</si>
  <si>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</si>
  <si>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</si>
  <si>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</si>
  <si>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</si>
  <si>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</si>
  <si>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</si>
  <si>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</si>
  <si>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</si>
  <si>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</si>
  <si>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</si>
  <si>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</si>
  <si>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</si>
  <si>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</si>
  <si>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</si>
  <si>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</si>
  <si>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</si>
  <si>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</si>
  <si>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</si>
  <si>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</si>
  <si>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</si>
  <si>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</si>
  <si>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</si>
  <si>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</si>
  <si>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</si>
  <si>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</si>
  <si>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</si>
  <si>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</si>
  <si>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</si>
  <si>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</si>
  <si>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</si>
  <si>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</si>
  <si>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</si>
  <si>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</si>
  <si>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</si>
  <si>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</si>
  <si>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</si>
  <si>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</si>
  <si>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</si>
  <si>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</si>
  <si>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</si>
  <si>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</si>
  <si>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</si>
  <si>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</si>
  <si>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</si>
  <si>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</si>
  <si>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</si>
  <si>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</si>
  <si>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</si>
  <si>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</si>
  <si>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</si>
  <si>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</si>
  <si>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</si>
  <si>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</si>
  <si>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</si>
  <si>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</si>
  <si>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</si>
  <si>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</si>
  <si>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</si>
  <si>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</si>
  <si>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</si>
  <si>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</si>
  <si>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</si>
  <si>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</si>
  <si>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</si>
  <si>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</si>
  <si>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</si>
  <si>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</si>
  <si>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</si>
  <si>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</si>
  <si>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</si>
  <si>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</si>
  <si>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</si>
  <si>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</si>
  <si>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</si>
  <si>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</si>
  <si>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</si>
  <si>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</si>
  <si>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</si>
  <si>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</si>
  <si>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</si>
  <si>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</si>
  <si>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</si>
  <si>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</si>
  <si>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</si>
  <si>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</si>
  <si>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</si>
  <si>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</si>
  <si>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</si>
  <si>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</si>
  <si>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</si>
  <si>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</si>
  <si>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</si>
  <si>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</si>
  <si>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</si>
  <si>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</si>
  <si>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</si>
  <si>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</si>
  <si>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</si>
  <si>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</si>
  <si>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</si>
  <si>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</si>
  <si>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</si>
  <si>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</si>
  <si>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</si>
  <si>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</si>
  <si>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</si>
  <si>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</si>
  <si>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</si>
  <si>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</si>
  <si>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</si>
  <si>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</si>
  <si>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</si>
  <si>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</si>
  <si>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</si>
  <si>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</si>
  <si>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</si>
  <si>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</si>
  <si>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</si>
  <si>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</si>
  <si>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</si>
  <si>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</si>
  <si>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</si>
  <si>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</si>
  <si>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</si>
  <si>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</si>
  <si>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</si>
  <si>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</si>
  <si>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</si>
  <si>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</si>
  <si>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</si>
  <si>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</si>
  <si>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</si>
  <si>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</si>
  <si>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</si>
  <si>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</si>
  <si>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</si>
  <si>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</si>
  <si>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</si>
  <si>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</si>
  <si>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</si>
  <si>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</si>
  <si>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</si>
  <si>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</si>
  <si>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</si>
  <si>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</si>
  <si>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</si>
  <si>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</si>
  <si>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</si>
  <si>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</si>
  <si>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</si>
  <si>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</si>
  <si>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</si>
  <si>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</si>
  <si>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</si>
  <si>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</si>
  <si>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</si>
  <si>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</si>
  <si>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</si>
  <si>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</si>
  <si>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</si>
  <si>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</si>
  <si>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</si>
  <si>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</si>
  <si>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</si>
  <si>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</si>
  <si>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</si>
  <si>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</si>
  <si>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</si>
  <si>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</si>
  <si>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</si>
  <si>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</si>
  <si>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</si>
  <si>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</si>
  <si>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</si>
  <si>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</si>
  <si>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</si>
  <si>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</si>
  <si>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</si>
  <si>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</si>
  <si>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</si>
  <si>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</si>
  <si>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</si>
  <si>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</si>
  <si>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</si>
  <si>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</si>
  <si>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</si>
  <si>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</si>
  <si>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</si>
  <si>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</si>
  <si>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</si>
  <si>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</si>
  <si>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</si>
  <si>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</si>
  <si>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</si>
  <si>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</si>
  <si>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</si>
  <si>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</si>
  <si>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</si>
  <si>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</si>
  <si>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</si>
  <si>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</si>
  <si>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</si>
  <si>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</si>
  <si>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</si>
  <si>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</si>
  <si>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</si>
  <si>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</si>
  <si>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</si>
  <si>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</si>
  <si>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</si>
  <si>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</si>
  <si>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</si>
  <si>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</si>
  <si>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</si>
  <si>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</si>
  <si>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</si>
  <si>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</si>
  <si>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</si>
  <si>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</si>
  <si>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</si>
  <si>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</si>
  <si>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</si>
  <si>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</si>
  <si>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</si>
  <si>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</si>
  <si>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</si>
  <si>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</si>
  <si>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</si>
  <si>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</si>
  <si>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</si>
  <si>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</si>
  <si>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</si>
  <si>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</si>
  <si>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</si>
  <si>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</si>
  <si>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</si>
  <si>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</si>
  <si>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</si>
  <si>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</si>
  <si>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</si>
  <si>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</si>
  <si>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</si>
  <si>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</si>
  <si>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</si>
  <si>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</si>
  <si>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</si>
  <si>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</si>
  <si>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</si>
  <si>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</si>
  <si>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</si>
  <si>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</si>
  <si>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</si>
  <si>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</si>
  <si>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</si>
  <si>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</si>
  <si>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</si>
  <si>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</si>
  <si>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</si>
  <si>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</si>
  <si>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</si>
  <si>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</si>
  <si>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</si>
  <si>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</si>
  <si>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</si>
  <si>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</si>
  <si>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</si>
  <si>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</si>
  <si>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</si>
  <si>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</si>
  <si>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</si>
  <si>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</si>
  <si>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</si>
  <si>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</si>
  <si>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</si>
  <si>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</si>
  <si>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</si>
  <si>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</si>
  <si>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</si>
  <si>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</si>
  <si>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</si>
  <si>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</si>
  <si>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</si>
  <si>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</si>
  <si>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</si>
  <si>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</si>
  <si>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</si>
  <si>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</si>
  <si>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</si>
  <si>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</si>
  <si>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</si>
  <si>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</si>
  <si>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</si>
  <si>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</si>
  <si>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</si>
  <si>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</si>
  <si>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</si>
  <si>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</si>
  <si>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</si>
  <si>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</si>
  <si>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</si>
  <si>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</si>
  <si>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</si>
  <si>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</si>
  <si>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</si>
  <si>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</si>
  <si>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</si>
  <si>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</si>
  <si>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</si>
  <si>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</si>
  <si>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</si>
  <si>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</si>
  <si>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</si>
  <si>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</si>
  <si>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</si>
  <si>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</si>
  <si>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</si>
  <si>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</si>
  <si>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</si>
  <si>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</si>
  <si>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</si>
  <si>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</si>
  <si>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</si>
  <si>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</si>
  <si>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</si>
  <si>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</si>
  <si>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</si>
  <si>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</si>
  <si>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</si>
  <si>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</si>
  <si>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</si>
  <si>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</si>
  <si>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</si>
  <si>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</si>
  <si>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</si>
  <si>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</si>
  <si>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</si>
  <si>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</si>
  <si>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</si>
  <si>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</si>
  <si>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</si>
  <si>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</si>
  <si>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</si>
  <si>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</si>
  <si>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</si>
  <si>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</si>
  <si>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</si>
  <si>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</si>
  <si>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</si>
  <si>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</si>
  <si>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</si>
  <si>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</si>
  <si>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</si>
  <si>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</si>
  <si>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</si>
  <si>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</si>
  <si>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</si>
  <si>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</si>
  <si>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</si>
  <si>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</si>
  <si>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</si>
  <si>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</si>
  <si>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</si>
  <si>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</si>
  <si>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</si>
  <si>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</si>
  <si>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</si>
  <si>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</si>
  <si>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</si>
  <si>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</si>
  <si>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</si>
  <si>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</si>
  <si>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</si>
  <si>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</si>
  <si>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</si>
  <si>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</si>
  <si>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</si>
  <si>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</si>
  <si>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</si>
  <si>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</si>
  <si>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</si>
  <si>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</si>
  <si>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</si>
  <si>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</si>
  <si>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</si>
  <si>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</si>
  <si>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</si>
  <si>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</si>
  <si>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</si>
  <si>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</si>
  <si>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</si>
  <si>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</si>
  <si>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</si>
  <si>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</si>
  <si>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</si>
  <si>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</si>
  <si>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</si>
  <si>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</si>
  <si>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</si>
  <si>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</si>
  <si>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</si>
  <si>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</si>
  <si>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</si>
  <si>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</si>
  <si>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</si>
  <si>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</si>
  <si>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</si>
  <si>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</si>
  <si>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</si>
  <si>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</si>
  <si>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</si>
  <si>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</si>
  <si>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</si>
  <si>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</si>
  <si>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</si>
  <si>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</si>
  <si>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</si>
  <si>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</si>
  <si>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</si>
  <si>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</si>
  <si>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</si>
  <si>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</si>
  <si>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</si>
  <si>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</si>
  <si>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</si>
  <si>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</si>
  <si>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</si>
  <si>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</si>
  <si>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</si>
  <si>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</si>
  <si>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</si>
  <si>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</si>
  <si>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</si>
  <si>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</si>
  <si>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</si>
  <si>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</si>
  <si>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</si>
  <si>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</si>
  <si>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</si>
  <si>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</si>
  <si>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</si>
  <si>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</si>
  <si>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</si>
  <si>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</si>
  <si>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</si>
  <si>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</si>
  <si>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</si>
  <si>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</si>
  <si>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</si>
  <si>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</si>
  <si>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</si>
  <si>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</si>
  <si>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</si>
  <si>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</si>
  <si>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</si>
  <si>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</si>
  <si>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</si>
  <si>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</si>
  <si>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</si>
  <si>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</si>
  <si>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</si>
  <si>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</si>
  <si>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</si>
  <si>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</si>
  <si>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</si>
  <si>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</si>
  <si>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</si>
  <si>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</si>
  <si>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</si>
  <si>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</si>
  <si>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</si>
  <si>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</si>
  <si>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</si>
  <si>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</si>
  <si>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</si>
  <si>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</si>
  <si>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</si>
  <si>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</si>
  <si>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</si>
  <si>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</si>
  <si>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</si>
  <si>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</si>
  <si>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</si>
  <si>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</si>
  <si>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</si>
  <si>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</si>
  <si>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</si>
  <si>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</si>
  <si>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</si>
  <si>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</si>
  <si>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</si>
  <si>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</si>
  <si>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</si>
  <si>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</si>
  <si>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</si>
  <si>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</si>
  <si>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</si>
  <si>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</si>
  <si>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</si>
  <si>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</si>
  <si>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</si>
  <si>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</si>
  <si>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</si>
  <si>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</si>
  <si>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</si>
  <si>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</si>
  <si>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</si>
  <si>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</si>
  <si>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</si>
  <si>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</si>
  <si>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</si>
  <si>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</si>
  <si>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</si>
  <si>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</si>
  <si>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</si>
  <si>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</si>
  <si>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</si>
  <si>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</si>
  <si>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</si>
  <si>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</si>
  <si>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</si>
  <si>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</si>
  <si>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</si>
  <si>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</si>
  <si>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</si>
  <si>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</si>
  <si>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</si>
  <si>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</si>
  <si>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</si>
  <si>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</si>
  <si>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</si>
  <si>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</si>
  <si>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</si>
  <si>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</si>
  <si>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</si>
  <si>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</si>
  <si>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</si>
  <si>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</si>
  <si>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</si>
  <si>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</si>
  <si>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</si>
  <si>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</si>
  <si>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</si>
  <si>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</si>
  <si>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</si>
  <si>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</si>
  <si>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</si>
  <si>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</si>
  <si>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</si>
  <si>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</si>
  <si>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</si>
  <si>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</si>
  <si>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</si>
  <si>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</si>
  <si>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</si>
  <si>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</si>
  <si>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</si>
  <si>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</si>
  <si>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</si>
  <si>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</si>
  <si>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</si>
  <si>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</si>
  <si>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</si>
  <si>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</si>
  <si>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</si>
  <si>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</si>
  <si>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</si>
  <si>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</si>
  <si>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</si>
  <si>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</si>
  <si>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</si>
  <si>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</si>
  <si>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</si>
  <si>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</si>
  <si>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</si>
  <si>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</si>
  <si>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</si>
  <si>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</si>
  <si>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</si>
  <si>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</si>
  <si>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</si>
  <si>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</si>
  <si>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</si>
  <si>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</si>
  <si>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</si>
  <si>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</si>
  <si>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</si>
  <si>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</si>
  <si>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</si>
  <si>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</si>
  <si>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</si>
  <si>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</si>
  <si>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</si>
  <si>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</si>
  <si>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</si>
  <si>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</si>
  <si>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</si>
  <si>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</si>
  <si>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</si>
  <si>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</si>
  <si>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</si>
  <si>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</si>
  <si>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</si>
  <si>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</si>
  <si>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</si>
  <si>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</si>
  <si>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</si>
  <si>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</si>
  <si>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</si>
  <si>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</si>
  <si>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</si>
  <si>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</si>
  <si>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</si>
  <si>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</si>
  <si>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</si>
  <si>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</si>
  <si>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</si>
  <si>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</si>
  <si>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</si>
  <si>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</si>
  <si>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</si>
  <si>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</si>
  <si>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</si>
  <si>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</si>
  <si>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</si>
  <si>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</si>
  <si>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</si>
  <si>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</si>
  <si>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</si>
  <si>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</si>
  <si>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</si>
  <si>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</si>
  <si>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</si>
  <si>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</si>
  <si>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</si>
  <si>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</si>
  <si>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</si>
  <si>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</si>
  <si>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</si>
  <si>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</si>
  <si>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</si>
  <si>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</si>
  <si>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</si>
  <si>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</si>
  <si>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</si>
  <si>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</si>
  <si>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</si>
  <si>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</si>
  <si>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</si>
  <si>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</si>
  <si>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</si>
  <si>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</si>
  <si>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</si>
  <si>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</si>
  <si>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</si>
  <si>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</si>
  <si>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</si>
  <si>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</si>
  <si>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</si>
  <si>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</si>
  <si>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</si>
  <si>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</si>
  <si>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</si>
  <si>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</si>
  <si>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</si>
  <si>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</si>
  <si>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</si>
  <si>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</si>
  <si>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</si>
  <si>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</si>
  <si>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</si>
  <si>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</si>
  <si>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</si>
  <si>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</si>
  <si>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</si>
  <si>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</si>
  <si>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</si>
  <si>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</si>
  <si>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</si>
  <si>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</si>
  <si>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</si>
  <si>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</si>
  <si>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</si>
  <si>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</si>
  <si>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</si>
  <si>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</si>
  <si>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</si>
  <si>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</si>
  <si>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</si>
  <si>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</si>
  <si>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</si>
  <si>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</si>
  <si>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</si>
  <si>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</si>
  <si>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</si>
  <si>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</si>
  <si>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</si>
  <si>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</si>
  <si>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</si>
  <si>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</si>
  <si>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</si>
  <si>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</si>
  <si>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</si>
  <si>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</si>
  <si>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</si>
  <si>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</si>
  <si>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</si>
  <si>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</si>
  <si>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</si>
  <si>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</si>
  <si>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</si>
  <si>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</si>
  <si>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</si>
  <si>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</si>
  <si>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</si>
  <si>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</si>
  <si>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</si>
  <si>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</si>
  <si>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</si>
  <si>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</si>
  <si>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</si>
  <si>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</si>
  <si>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</si>
  <si>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</si>
  <si>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</si>
  <si>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</si>
  <si>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</si>
  <si>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</si>
  <si>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</si>
  <si>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</si>
  <si>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</si>
  <si>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</si>
  <si>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</si>
  <si>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</si>
  <si>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</si>
  <si>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</si>
  <si>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</si>
  <si>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</si>
  <si>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</si>
  <si>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</si>
  <si>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</si>
  <si>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</si>
  <si>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</si>
  <si>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</si>
  <si>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</si>
  <si>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</si>
  <si>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</si>
  <si>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</si>
  <si>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</si>
  <si>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</si>
  <si>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</si>
  <si>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</si>
  <si>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</si>
  <si>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</si>
  <si>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</si>
  <si>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</si>
  <si>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</si>
  <si>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</si>
  <si>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</si>
  <si>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</si>
  <si>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</si>
  <si>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</si>
  <si>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</si>
  <si>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</si>
  <si>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</si>
  <si>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</si>
  <si>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</si>
  <si>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</si>
  <si>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</si>
  <si>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</si>
  <si>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</si>
  <si>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</si>
  <si>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</si>
  <si>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</si>
  <si>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</si>
  <si>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</si>
  <si>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</si>
  <si>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</si>
  <si>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</si>
  <si>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</si>
  <si>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</si>
  <si>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</si>
  <si>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</si>
  <si>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</si>
  <si>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</si>
  <si>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</si>
  <si>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</si>
  <si>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</si>
  <si>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</si>
  <si>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</si>
  <si>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</si>
  <si>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</si>
  <si>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</si>
  <si>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</si>
  <si>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</si>
  <si>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</si>
  <si>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</si>
  <si>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</si>
  <si>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</si>
  <si>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</si>
  <si>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</si>
  <si>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</si>
  <si>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</si>
  <si>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</si>
  <si>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</si>
  <si>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</si>
  <si>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</si>
  <si>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</si>
  <si>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</si>
  <si>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</si>
  <si>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</si>
  <si>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</si>
  <si>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</si>
  <si>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</si>
  <si>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</si>
  <si>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</si>
  <si>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</si>
  <si>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</si>
  <si>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</si>
  <si>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</si>
  <si>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</si>
  <si>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</si>
  <si>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</si>
  <si>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</si>
  <si>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</si>
  <si>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</si>
  <si>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</si>
  <si>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</si>
  <si>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</si>
  <si>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</si>
  <si>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</si>
  <si>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</si>
  <si>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</si>
  <si>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</si>
  <si>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</si>
  <si>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</si>
  <si>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</si>
  <si>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</si>
  <si>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</si>
  <si>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</si>
  <si>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</si>
  <si>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</si>
  <si>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</si>
  <si>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</si>
  <si>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</si>
  <si>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</si>
  <si>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</si>
  <si>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</si>
  <si>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</si>
  <si>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</si>
  <si>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</si>
  <si>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</si>
  <si>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</si>
  <si>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</si>
  <si>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</si>
  <si>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</si>
  <si>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</si>
  <si>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</si>
  <si>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</si>
  <si>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</si>
  <si>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</si>
  <si>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</si>
  <si>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</si>
  <si>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</si>
  <si>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</si>
  <si>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</si>
  <si>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</si>
  <si>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</si>
  <si>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</si>
  <si>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</si>
  <si>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</si>
  <si>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</si>
  <si>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</si>
  <si>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</si>
  <si>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</si>
  <si>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</si>
  <si>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</si>
  <si>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</si>
  <si>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</si>
  <si>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</si>
  <si>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</si>
  <si>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</si>
  <si>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</si>
  <si>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</si>
  <si>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</si>
  <si>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</si>
  <si>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</si>
  <si>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</si>
  <si>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</si>
  <si>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</si>
  <si>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</si>
  <si>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</si>
  <si>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</si>
  <si>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</si>
  <si>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</si>
  <si>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</si>
  <si>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</si>
  <si>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</si>
  <si>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</si>
  <si>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</si>
  <si>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</si>
  <si>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</si>
  <si>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</si>
  <si>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</si>
  <si>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</si>
  <si>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</si>
  <si>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</si>
  <si>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</si>
  <si>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</si>
  <si>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</si>
  <si>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</si>
  <si>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</si>
  <si>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</si>
  <si>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</si>
  <si>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</si>
  <si>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</si>
  <si>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</si>
  <si>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</si>
  <si>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</si>
  <si>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</si>
  <si>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</si>
  <si>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</si>
  <si>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</si>
  <si>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</si>
  <si>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</si>
  <si>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</si>
  <si>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</si>
  <si>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</si>
  <si>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</si>
  <si>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</si>
  <si>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</si>
  <si>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</si>
  <si>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</si>
  <si>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</si>
  <si>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</si>
  <si>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</si>
  <si>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</si>
  <si>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</si>
  <si>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</si>
  <si>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</si>
  <si>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</si>
  <si>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</si>
  <si>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</si>
  <si>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</si>
  <si>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</si>
  <si>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</si>
  <si>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</si>
  <si>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</si>
  <si>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</si>
  <si>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</si>
  <si>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</si>
  <si>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</si>
  <si>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</si>
  <si>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</si>
  <si>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</si>
  <si>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</si>
  <si>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</si>
  <si>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</si>
  <si>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</si>
  <si>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</si>
  <si>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</si>
  <si>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</si>
  <si>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</si>
  <si>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</si>
  <si>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</si>
  <si>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</si>
  <si>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</si>
  <si>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</si>
  <si>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</si>
  <si>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</si>
  <si>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</si>
  <si>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</si>
  <si>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</si>
  <si>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</si>
  <si>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</si>
  <si>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</si>
  <si>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</si>
  <si>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</si>
  <si>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</si>
  <si>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</si>
  <si>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</si>
  <si>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</si>
  <si>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</si>
  <si>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</si>
  <si>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</si>
  <si>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</si>
  <si>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</si>
  <si>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</si>
  <si>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</si>
  <si>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</si>
  <si>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</si>
  <si>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</si>
  <si>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</si>
  <si>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</si>
  <si>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</si>
  <si>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</si>
  <si>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</si>
  <si>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</si>
  <si>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</si>
  <si>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</si>
  <si>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</si>
  <si>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</si>
  <si>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</si>
  <si>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</si>
  <si>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</si>
  <si>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</si>
  <si>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</si>
  <si>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</si>
  <si>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</si>
  <si>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</si>
  <si>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</si>
  <si>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</si>
  <si>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</si>
  <si>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</si>
  <si>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</si>
  <si>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</si>
  <si>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</si>
  <si>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</si>
  <si>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</si>
  <si>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</si>
  <si>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</si>
  <si>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</si>
  <si>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</si>
  <si>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</si>
  <si>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</si>
  <si>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</si>
  <si>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</si>
  <si>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</si>
  <si>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</si>
  <si>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</si>
  <si>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</si>
  <si>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</si>
  <si>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</si>
  <si>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</si>
  <si>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</si>
  <si>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</si>
  <si>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</si>
  <si>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</si>
  <si>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</si>
  <si>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</si>
  <si>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</si>
  <si>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</si>
  <si>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</si>
  <si>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</si>
  <si>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</si>
  <si>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</si>
  <si>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</si>
  <si>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</si>
  <si>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</si>
  <si>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</si>
  <si>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</si>
  <si>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</si>
  <si>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</si>
  <si>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</si>
  <si>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</si>
  <si>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</si>
  <si>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</si>
  <si>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</si>
  <si>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</si>
  <si>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</si>
  <si>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</si>
  <si>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</si>
  <si>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</si>
  <si>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</si>
  <si>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</si>
  <si>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</si>
  <si>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</si>
  <si>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</si>
  <si>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</si>
  <si>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</si>
  <si>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</si>
  <si>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</si>
  <si>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</si>
  <si>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</si>
  <si>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</si>
  <si>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</si>
  <si>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</si>
  <si>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</si>
  <si>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</si>
  <si>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</si>
  <si>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</si>
  <si>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</si>
  <si>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</si>
  <si>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</si>
  <si>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</si>
  <si>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</si>
  <si>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</si>
  <si>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</si>
  <si>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</si>
  <si>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</si>
  <si>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</si>
  <si>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</si>
  <si>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</si>
  <si>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</si>
  <si>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</si>
  <si>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</si>
  <si>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</si>
  <si>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</si>
  <si>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</si>
  <si>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</si>
  <si>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</si>
  <si>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</si>
  <si>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</si>
  <si>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</si>
  <si>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</si>
  <si>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</si>
  <si>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</si>
  <si>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</si>
  <si>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</si>
  <si>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</si>
  <si>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</si>
  <si>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</si>
  <si>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</si>
  <si>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</si>
  <si>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</si>
  <si>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</si>
  <si>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</si>
  <si>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</si>
  <si>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</si>
  <si>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</si>
  <si>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</si>
  <si>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</si>
  <si>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</si>
  <si>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</si>
  <si>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</si>
  <si>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</si>
  <si>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</si>
  <si>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</si>
  <si>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</si>
  <si>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</si>
  <si>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</si>
  <si>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</si>
  <si>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</si>
  <si>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</si>
  <si>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</si>
  <si>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</si>
  <si>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</si>
  <si>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</si>
  <si>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</si>
  <si>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</si>
  <si>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</si>
  <si>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</si>
  <si>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</si>
  <si>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</si>
  <si>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</si>
  <si>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</si>
  <si>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</si>
  <si>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</si>
  <si>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</si>
  <si>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</si>
  <si>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</si>
  <si>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</si>
  <si>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</si>
  <si>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</si>
  <si>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</si>
  <si>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</si>
  <si>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</si>
  <si>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</si>
  <si>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</si>
  <si>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</si>
  <si>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</si>
  <si>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</si>
  <si>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</si>
  <si>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</si>
  <si>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</si>
  <si>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</si>
  <si>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</si>
  <si>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</si>
  <si>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</si>
  <si>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</si>
  <si>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</si>
  <si>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</si>
  <si>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</si>
  <si>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</si>
  <si>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</si>
  <si>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</si>
  <si>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</si>
  <si>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</si>
  <si>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</si>
  <si>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</si>
  <si>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</si>
  <si>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</si>
  <si>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</si>
  <si>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</si>
  <si>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</si>
  <si>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</si>
  <si>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</si>
  <si>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</si>
  <si>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</si>
  <si>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</si>
  <si>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</si>
  <si>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</si>
  <si>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</si>
  <si>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</si>
  <si>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</si>
  <si>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</si>
  <si>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</si>
  <si>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</si>
  <si>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</si>
  <si>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</si>
  <si>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</si>
  <si>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</si>
  <si>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</si>
  <si>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</si>
  <si>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</si>
  <si>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</si>
  <si>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</si>
  <si>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</si>
  <si>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</si>
  <si>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</si>
  <si>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</si>
  <si>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</si>
  <si>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</si>
  <si>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</si>
  <si>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</si>
  <si>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</si>
  <si>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</si>
  <si>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</si>
  <si>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</si>
  <si>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</si>
  <si>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</si>
  <si>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</si>
  <si>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</si>
  <si>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</si>
  <si>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</si>
  <si>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</si>
  <si>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</si>
  <si>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</si>
  <si>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</si>
  <si>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</si>
  <si>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</si>
  <si>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</si>
  <si>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</si>
  <si>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</si>
  <si>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</si>
  <si>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</si>
  <si>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</si>
  <si>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</si>
  <si>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</si>
  <si>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</si>
  <si>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</si>
  <si>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</si>
  <si>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</si>
  <si>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</si>
  <si>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</si>
  <si>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</si>
  <si>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</si>
  <si>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</si>
  <si>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</si>
  <si>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</si>
  <si>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</si>
  <si>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</si>
  <si>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</si>
  <si>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</si>
  <si>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</si>
  <si>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</si>
  <si>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</si>
  <si>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</si>
  <si>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</si>
  <si>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</si>
  <si>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</si>
  <si>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</si>
  <si>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</si>
  <si>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</si>
  <si>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</si>
  <si>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</si>
  <si>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</si>
  <si>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</si>
  <si>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</si>
  <si>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</si>
  <si>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</si>
  <si>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</si>
  <si>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</si>
  <si>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</si>
  <si>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</si>
  <si>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</si>
  <si>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</si>
  <si>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</si>
  <si>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</si>
  <si>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</si>
  <si>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</si>
  <si>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</si>
  <si>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</si>
  <si>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</si>
  <si>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</si>
  <si>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</si>
  <si>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</si>
  <si>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</si>
  <si>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</si>
  <si>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</si>
  <si>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</si>
  <si>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</si>
  <si>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</si>
  <si>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</si>
  <si>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</si>
  <si>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</si>
  <si>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</si>
  <si>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</si>
  <si>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</si>
  <si>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</si>
  <si>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</si>
  <si>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</si>
  <si>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</si>
  <si>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</si>
  <si>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</si>
  <si>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</si>
  <si>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</si>
  <si>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</si>
  <si>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</si>
  <si>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</si>
  <si>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</si>
  <si>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</si>
  <si>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</si>
  <si>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</si>
  <si>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</si>
  <si>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</si>
  <si>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</si>
  <si>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</si>
  <si>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</si>
  <si>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</si>
  <si>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</si>
  <si>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</si>
  <si>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</si>
  <si>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</si>
  <si>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</si>
  <si>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</si>
  <si>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</si>
  <si>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</si>
  <si>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</si>
  <si>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</si>
  <si>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</si>
  <si>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</si>
  <si>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</si>
  <si>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</si>
  <si>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</si>
  <si>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</si>
  <si>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</si>
  <si>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</si>
  <si>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</si>
  <si>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</si>
  <si>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</si>
  <si>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</si>
  <si>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</si>
  <si>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</si>
  <si>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</si>
  <si>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</si>
  <si>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</si>
  <si>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</si>
  <si>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</si>
  <si>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</si>
  <si>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</si>
  <si>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</si>
  <si>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</si>
  <si>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</si>
  <si>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</si>
  <si>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</si>
  <si>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</si>
  <si>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</si>
  <si>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</si>
  <si>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</si>
  <si>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</si>
  <si>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</si>
  <si>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</si>
  <si>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</si>
  <si>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</si>
  <si>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</si>
  <si>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</si>
  <si>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</si>
  <si>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</si>
  <si>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</si>
  <si>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</si>
  <si>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</si>
  <si>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</si>
  <si>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</si>
  <si>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</si>
  <si>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</si>
  <si>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</si>
  <si>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</si>
  <si>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</si>
  <si>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</si>
  <si>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</si>
  <si>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</si>
  <si>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</si>
  <si>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</si>
  <si>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</si>
  <si>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</si>
  <si>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</si>
  <si>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</si>
  <si>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</si>
  <si>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</si>
  <si>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</si>
  <si>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</si>
  <si>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</si>
  <si>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</si>
  <si>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</si>
  <si>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</si>
  <si>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</si>
  <si>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</si>
  <si>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</si>
  <si>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</si>
  <si>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</si>
  <si>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</si>
  <si>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</si>
  <si>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</si>
  <si>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</si>
  <si>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</si>
  <si>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</si>
  <si>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</si>
  <si>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</si>
  <si>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</si>
  <si>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</si>
  <si>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</si>
  <si>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</si>
  <si>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</si>
  <si>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</si>
  <si>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</si>
  <si>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</si>
  <si>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</si>
  <si>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</si>
  <si>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</si>
  <si>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</si>
  <si>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</si>
  <si>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</si>
  <si>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</si>
  <si>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</si>
  <si>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</si>
  <si>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</si>
  <si>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</si>
  <si>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</si>
  <si>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</si>
  <si>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</si>
  <si>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</si>
  <si>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</si>
  <si>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</si>
  <si>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</si>
  <si>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</si>
  <si>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</si>
  <si>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</si>
  <si>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</si>
  <si>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</si>
  <si>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</si>
  <si>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</si>
  <si>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</si>
  <si>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</si>
  <si>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</si>
  <si>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</si>
  <si>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</si>
  <si>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</si>
  <si>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</si>
  <si>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</si>
  <si>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</si>
  <si>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</si>
  <si>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</si>
  <si>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</si>
  <si>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</si>
  <si>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</si>
  <si>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</si>
  <si>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</si>
  <si>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</si>
  <si>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</si>
  <si>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</si>
  <si>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</si>
  <si>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</si>
  <si>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</si>
  <si>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</si>
  <si>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</si>
  <si>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</si>
  <si>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</si>
  <si>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</si>
  <si>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</si>
  <si>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</si>
  <si>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</si>
  <si>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</si>
  <si>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</si>
  <si>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</si>
  <si>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</si>
  <si>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</si>
  <si>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</si>
  <si>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</si>
  <si>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</si>
  <si>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</si>
  <si>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</si>
  <si>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</si>
  <si>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</si>
  <si>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</si>
  <si>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</si>
  <si>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</si>
  <si>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</si>
  <si>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</si>
  <si>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</si>
  <si>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</si>
  <si>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</si>
  <si>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</si>
  <si>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</si>
  <si>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</si>
  <si>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</si>
  <si>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</si>
  <si>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</si>
  <si>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</si>
  <si>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</si>
  <si>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</si>
  <si>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</si>
  <si>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</si>
  <si>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</si>
  <si>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</si>
  <si>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</si>
  <si>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</si>
  <si>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</si>
  <si>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</si>
  <si>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</si>
  <si>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</si>
  <si>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</si>
  <si>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</si>
  <si>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</si>
  <si>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</si>
  <si>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</si>
  <si>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</si>
  <si>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</si>
  <si>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</si>
  <si>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</si>
  <si>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</si>
  <si>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</si>
  <si>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</si>
  <si>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</si>
  <si>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</si>
  <si>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</si>
  <si>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</si>
  <si>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</si>
  <si>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</si>
  <si>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</si>
  <si>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</si>
  <si>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</si>
  <si>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</si>
  <si>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</si>
  <si>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</si>
  <si>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</si>
  <si>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</si>
  <si>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</si>
  <si>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</si>
  <si>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</si>
  <si>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</si>
  <si>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</si>
  <si>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</si>
  <si>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</si>
  <si>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</si>
  <si>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</si>
  <si>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</si>
  <si>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</si>
  <si>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</si>
  <si>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</si>
  <si>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</si>
  <si>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</si>
  <si>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</si>
  <si>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</si>
  <si>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</si>
  <si>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</si>
  <si>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</si>
  <si>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</si>
  <si>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</si>
  <si>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</si>
  <si>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</si>
  <si>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</si>
  <si>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</si>
  <si>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</si>
  <si>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</si>
  <si>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</si>
  <si>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</si>
  <si>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</si>
  <si>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</si>
  <si>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</si>
  <si>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</si>
  <si>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</si>
  <si>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</si>
  <si>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</si>
  <si>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</si>
  <si>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</si>
  <si>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</si>
  <si>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</si>
  <si>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</si>
  <si>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</si>
  <si>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</si>
  <si>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</si>
  <si>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</si>
  <si>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</si>
  <si>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</si>
  <si>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</si>
  <si>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</si>
  <si>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</si>
  <si>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</si>
  <si>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</si>
  <si>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</si>
  <si>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</si>
  <si>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</si>
  <si>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</si>
  <si>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</si>
  <si>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</si>
  <si>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</si>
  <si>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</si>
  <si>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</si>
  <si>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</si>
  <si>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</si>
  <si>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</si>
  <si>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</si>
  <si>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</si>
  <si>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</si>
  <si>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</si>
  <si>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</si>
  <si>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</si>
  <si>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</si>
  <si>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</si>
  <si>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</si>
  <si>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</si>
  <si>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</si>
  <si>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</si>
  <si>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</si>
  <si>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</si>
  <si>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</si>
  <si>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</si>
  <si>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</si>
  <si>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</si>
  <si>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</si>
  <si>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</si>
  <si>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</si>
  <si>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</si>
  <si>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</si>
  <si>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</si>
  <si>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</si>
  <si>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</si>
  <si>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</si>
  <si>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</si>
  <si>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</si>
  <si>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</si>
  <si>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</si>
  <si>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</si>
  <si>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</si>
  <si>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</si>
  <si>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</si>
  <si>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</si>
  <si>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</si>
  <si>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</si>
  <si>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</si>
  <si>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</si>
  <si>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</si>
  <si>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</si>
  <si>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</si>
  <si>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</si>
  <si>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</si>
  <si>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</si>
  <si>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</si>
  <si>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</si>
  <si>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</si>
  <si>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</si>
  <si>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</si>
  <si>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</si>
  <si>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</si>
  <si>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</si>
  <si>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</si>
  <si>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</si>
  <si>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</si>
  <si>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</si>
  <si>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</si>
  <si>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</si>
  <si>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</si>
  <si>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</si>
  <si>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</si>
  <si>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</si>
  <si>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</si>
  <si>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</si>
  <si>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</si>
  <si>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</si>
  <si>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</si>
  <si>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</si>
  <si>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</si>
  <si>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</si>
  <si>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</si>
  <si>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</si>
  <si>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</si>
  <si>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</si>
  <si>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</si>
  <si>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</si>
  <si>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</si>
  <si>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</si>
  <si>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</si>
  <si>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</si>
  <si>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</si>
  <si>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</si>
  <si>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</si>
  <si>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</si>
  <si>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</si>
  <si>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</si>
  <si>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</si>
  <si>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</si>
  <si>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</si>
  <si>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</si>
  <si>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</si>
  <si>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</si>
  <si>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</si>
  <si>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</si>
  <si>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</si>
  <si>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</si>
  <si>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</si>
  <si>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</si>
  <si>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</si>
  <si>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</si>
  <si>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</si>
  <si>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</si>
  <si>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</si>
  <si>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</si>
  <si>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</si>
  <si>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</si>
  <si>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</si>
  <si>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</si>
  <si>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</si>
  <si>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</si>
  <si>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</si>
  <si>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</si>
  <si>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</si>
  <si>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</si>
  <si>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</si>
  <si>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</si>
  <si>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</si>
  <si>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</si>
  <si>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</si>
  <si>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</si>
  <si>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</si>
  <si>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</si>
  <si>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</si>
  <si>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</si>
  <si>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</si>
  <si>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</si>
  <si>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</si>
  <si>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</si>
  <si>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</si>
  <si>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</si>
  <si>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</si>
  <si>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</si>
  <si>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</si>
  <si>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</si>
  <si>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</si>
  <si>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</si>
  <si>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</si>
  <si>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</si>
  <si>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</si>
  <si>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</si>
  <si>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</si>
  <si>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</si>
  <si>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</si>
  <si>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</si>
  <si>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</si>
  <si>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</si>
  <si>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</si>
  <si>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</si>
  <si>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</si>
  <si>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</si>
  <si>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</si>
  <si>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</si>
  <si>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</si>
  <si>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</si>
  <si>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</si>
  <si>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</si>
  <si>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</si>
  <si>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</si>
  <si>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</si>
  <si>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</si>
  <si>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</si>
  <si>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</si>
  <si>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</si>
  <si>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</si>
  <si>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</si>
  <si>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</si>
  <si>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</si>
  <si>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</si>
  <si>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</si>
  <si>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</si>
  <si>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</si>
  <si>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</si>
  <si>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</si>
  <si>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</si>
  <si>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</si>
  <si>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</si>
  <si>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</si>
  <si>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</si>
  <si>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</si>
  <si>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</si>
  <si>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</si>
  <si>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</si>
  <si>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</si>
  <si>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</si>
  <si>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</si>
  <si>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</si>
  <si>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</si>
  <si>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</si>
  <si>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</si>
  <si>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</si>
  <si>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</si>
  <si>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</si>
  <si>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</si>
  <si>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</si>
  <si>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</si>
  <si>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</si>
  <si>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</si>
  <si>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</si>
  <si>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</si>
  <si>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</si>
  <si>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</si>
  <si>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</si>
  <si>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</si>
  <si>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</si>
  <si>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</si>
  <si>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</si>
  <si>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</si>
  <si>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</si>
  <si>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</si>
  <si>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</si>
  <si>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</si>
  <si>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</si>
  <si>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</si>
  <si>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</si>
  <si>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</si>
  <si>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</si>
  <si>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</si>
  <si>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</si>
  <si>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</si>
  <si>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</si>
  <si>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</si>
  <si>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</si>
  <si>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</si>
  <si>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</si>
  <si>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</si>
  <si>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</si>
  <si>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</si>
  <si>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</si>
  <si>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</si>
  <si>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</si>
  <si>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</si>
  <si>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</si>
  <si>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</si>
  <si>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</si>
  <si>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</si>
  <si>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</si>
  <si>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</si>
  <si>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</si>
  <si>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</si>
  <si>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</si>
  <si>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</si>
  <si>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</si>
  <si>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</si>
  <si>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</si>
  <si>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</si>
  <si>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</si>
  <si>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</si>
  <si>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</si>
  <si>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</si>
  <si>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</si>
  <si>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</si>
  <si>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</si>
  <si>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</si>
  <si>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</si>
  <si>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</si>
  <si>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</si>
  <si>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</si>
  <si>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</si>
  <si>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</si>
  <si>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</si>
  <si>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</si>
  <si>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</si>
  <si>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</si>
  <si>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</si>
  <si>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</si>
  <si>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</si>
  <si>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</si>
  <si>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</si>
  <si>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</si>
  <si>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</si>
  <si>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</si>
  <si>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</si>
  <si>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</si>
  <si>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</si>
  <si>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</si>
  <si>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</si>
  <si>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</si>
  <si>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</si>
  <si>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</si>
  <si>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</si>
  <si>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</si>
  <si>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</si>
  <si>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</si>
  <si>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</si>
  <si>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</si>
  <si>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</si>
  <si>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</si>
  <si>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</si>
  <si>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</si>
  <si>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</si>
  <si>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</si>
  <si>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</si>
  <si>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</si>
  <si>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</si>
  <si>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</si>
  <si>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</si>
  <si>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</si>
  <si>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</si>
  <si>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</si>
  <si>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</si>
  <si>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</si>
  <si>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</si>
  <si>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</si>
  <si>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</si>
  <si>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</si>
  <si>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</si>
  <si>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</si>
  <si>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</si>
  <si>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</si>
  <si>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</si>
  <si>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</si>
  <si>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</si>
  <si>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</si>
  <si>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</si>
  <si>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</si>
  <si>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</si>
  <si>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</si>
  <si>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</si>
  <si>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</si>
  <si>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</si>
  <si>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</si>
  <si>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</si>
  <si>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</si>
  <si>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</si>
  <si>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</si>
  <si>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</si>
  <si>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</si>
  <si>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</si>
  <si>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</si>
  <si>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</si>
  <si>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</si>
  <si>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</si>
  <si>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</si>
  <si>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</si>
  <si>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</si>
  <si>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</si>
  <si>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</si>
  <si>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</si>
  <si>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</si>
  <si>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</si>
  <si>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</si>
  <si>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</si>
  <si>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</si>
  <si>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</si>
  <si>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</si>
  <si>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</si>
  <si>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</si>
  <si>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</si>
  <si>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</si>
  <si>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</si>
  <si>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</si>
  <si>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</si>
  <si>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</si>
  <si>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</si>
  <si>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</si>
  <si>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</si>
  <si>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</si>
  <si>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</si>
  <si>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</si>
  <si>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</si>
  <si>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</si>
  <si>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</si>
  <si>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</si>
  <si>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</si>
  <si>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</si>
  <si>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</si>
  <si>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</si>
  <si>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</si>
  <si>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</si>
  <si>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</si>
  <si>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</si>
  <si>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</si>
  <si>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</si>
  <si>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</si>
  <si>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</si>
  <si>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</si>
  <si>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</si>
  <si>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</si>
  <si>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</si>
  <si>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</si>
  <si>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</si>
  <si>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</si>
  <si>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</si>
  <si>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</si>
  <si>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</si>
  <si>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</si>
  <si>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</si>
  <si>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</si>
  <si>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</si>
  <si>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</si>
  <si>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</si>
  <si>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</si>
  <si>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</si>
  <si>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</si>
  <si>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</si>
  <si>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</si>
  <si>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</si>
  <si>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</si>
  <si>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</si>
  <si>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</si>
  <si>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</si>
  <si>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</si>
  <si>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</si>
  <si>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</si>
  <si>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</si>
  <si>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</si>
  <si>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</si>
  <si>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</si>
  <si>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</si>
  <si>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</si>
  <si>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</si>
  <si>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</si>
  <si>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</si>
  <si>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</si>
  <si>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</si>
  <si>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</si>
  <si>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</si>
  <si>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</si>
  <si>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</si>
  <si>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</si>
  <si>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</si>
  <si>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</si>
  <si>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</si>
  <si>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</si>
  <si>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</si>
  <si>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</si>
  <si>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</si>
  <si>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</si>
  <si>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</si>
  <si>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</si>
  <si>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</si>
  <si>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</si>
  <si>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</si>
  <si>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</si>
  <si>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</si>
  <si>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</si>
  <si>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</si>
  <si>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</si>
  <si>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</si>
  <si>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</si>
  <si>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</si>
  <si>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</si>
  <si>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</si>
  <si>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</si>
  <si>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</si>
  <si>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</si>
  <si>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</si>
  <si>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</si>
  <si>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</si>
  <si>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</si>
  <si>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</si>
  <si>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</si>
  <si>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</si>
  <si>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</si>
  <si>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</si>
  <si>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</si>
  <si>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</si>
  <si>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</si>
  <si>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</si>
  <si>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</si>
  <si>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</si>
  <si>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</si>
  <si>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</si>
  <si>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</si>
  <si>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</si>
  <si>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</si>
  <si>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</si>
  <si>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</si>
  <si>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</si>
  <si>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</si>
  <si>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</si>
  <si>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</si>
  <si>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</si>
  <si>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</si>
  <si>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</si>
  <si>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</si>
  <si>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</si>
  <si>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</si>
  <si>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</si>
  <si>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</si>
  <si>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</si>
  <si>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</si>
  <si>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</si>
  <si>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</si>
  <si>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</si>
  <si>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</si>
  <si>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</si>
  <si>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</si>
  <si>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</si>
  <si>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</si>
  <si>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</si>
  <si>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</si>
  <si>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</si>
  <si>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</si>
  <si>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</si>
  <si>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</si>
  <si>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</si>
  <si>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</si>
  <si>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</si>
  <si>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</si>
  <si>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</si>
  <si>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</si>
  <si>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</si>
  <si>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</si>
  <si>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</si>
  <si>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</si>
  <si>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</si>
  <si>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</si>
  <si>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</si>
  <si>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</si>
  <si>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</si>
  <si>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</si>
  <si>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</si>
  <si>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</si>
  <si>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</si>
  <si>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</si>
  <si>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</si>
  <si>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</si>
  <si>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</si>
  <si>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</si>
  <si>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</si>
  <si>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</si>
  <si>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</si>
  <si>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</si>
  <si>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</si>
  <si>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</si>
  <si>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</si>
  <si>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</si>
  <si>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</si>
  <si>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</si>
  <si>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</si>
  <si>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</si>
  <si>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</si>
  <si>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</si>
  <si>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</si>
  <si>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</si>
  <si>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</si>
  <si>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</si>
  <si>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</si>
  <si>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</si>
  <si>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</si>
  <si>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</si>
  <si>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</si>
  <si>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</si>
  <si>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</si>
  <si>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</si>
  <si>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</si>
  <si>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</si>
  <si>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</si>
  <si>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</si>
  <si>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</si>
  <si>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</si>
  <si>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</si>
  <si>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</si>
  <si>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</si>
  <si>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</si>
  <si>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</si>
  <si>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</si>
  <si>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</si>
  <si>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</si>
  <si>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</si>
  <si>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</si>
  <si>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</si>
  <si>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</si>
  <si>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</si>
  <si>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</si>
  <si>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</si>
  <si>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</si>
  <si>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</si>
  <si>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</si>
  <si>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</si>
  <si>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</si>
  <si>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</si>
  <si>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</si>
  <si>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</si>
  <si>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</si>
  <si>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</si>
  <si>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</si>
  <si>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</si>
  <si>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</si>
  <si>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</si>
  <si>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</si>
  <si>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</si>
  <si>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</si>
  <si>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</si>
  <si>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</si>
  <si>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</si>
  <si>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</si>
  <si>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</si>
  <si>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</si>
  <si>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</si>
  <si>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</si>
  <si>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</si>
  <si>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</si>
  <si>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</si>
  <si>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</si>
  <si>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</si>
  <si>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</si>
  <si>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</si>
  <si>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</si>
  <si>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</si>
  <si>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</si>
  <si>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</si>
  <si>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</si>
  <si>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</si>
  <si>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</si>
  <si>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</si>
  <si>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</si>
  <si>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</si>
  <si>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</si>
  <si>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</si>
  <si>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</si>
  <si>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</si>
  <si>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</si>
  <si>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</si>
  <si>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</si>
  <si>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</si>
  <si>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</si>
  <si>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</si>
  <si>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</si>
  <si>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</si>
  <si>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</si>
  <si>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</si>
  <si>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</si>
  <si>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</si>
  <si>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</si>
  <si>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</si>
  <si>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</si>
  <si>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</si>
  <si>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</si>
  <si>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</si>
  <si>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</si>
  <si>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</si>
  <si>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</si>
  <si>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</si>
  <si>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</si>
  <si>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</si>
  <si>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</si>
  <si>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</si>
  <si>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</si>
  <si>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</si>
  <si>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</si>
  <si>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</si>
  <si>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</si>
  <si>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</si>
  <si>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</si>
  <si>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</si>
  <si>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</si>
  <si>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</si>
  <si>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</si>
  <si>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</si>
  <si>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</si>
  <si>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</si>
  <si>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</si>
  <si>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</si>
  <si>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</si>
  <si>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</si>
  <si>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</si>
  <si>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</si>
  <si>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</si>
  <si>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</si>
  <si>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</si>
  <si>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</si>
  <si>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</si>
  <si>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</si>
  <si>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</si>
  <si>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</si>
  <si>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</si>
  <si>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</si>
  <si>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</si>
  <si>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</si>
  <si>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</si>
  <si>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</si>
  <si>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</si>
  <si>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</si>
  <si>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</si>
  <si>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</si>
  <si>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</si>
  <si>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</si>
  <si>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</si>
  <si>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</si>
  <si>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</si>
  <si>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</si>
  <si>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</si>
  <si>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</si>
  <si>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</si>
  <si>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</si>
  <si>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</si>
  <si>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</si>
  <si>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</si>
  <si>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</si>
  <si>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</si>
  <si>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</si>
  <si>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</si>
  <si>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</si>
  <si>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</si>
  <si>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</si>
  <si>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</si>
  <si>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</si>
  <si>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</si>
  <si>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</si>
  <si>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</si>
  <si>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</si>
  <si>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</si>
  <si>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</si>
  <si>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</si>
  <si>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</si>
  <si>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</si>
  <si>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</si>
  <si>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</si>
  <si>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</si>
  <si>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</si>
  <si>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</si>
  <si>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</si>
  <si>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</si>
  <si>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</si>
  <si>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</si>
  <si>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</si>
  <si>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</si>
  <si>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</si>
  <si>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</si>
  <si>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</si>
  <si>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</si>
  <si>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</si>
  <si>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</si>
  <si>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</si>
  <si>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</si>
  <si>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</si>
  <si>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</si>
  <si>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</si>
  <si>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</si>
  <si>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</si>
  <si>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</si>
  <si>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</si>
  <si>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</si>
  <si>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</si>
  <si>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</si>
  <si>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</si>
  <si>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</si>
  <si>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</si>
  <si>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</si>
  <si>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</si>
  <si>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</si>
  <si>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</si>
  <si>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</si>
  <si>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</si>
  <si>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</si>
  <si>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</si>
  <si>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</si>
  <si>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</si>
  <si>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</si>
  <si>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</si>
  <si>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</si>
  <si>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</si>
  <si>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</si>
  <si>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</si>
  <si>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</si>
  <si>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</si>
  <si>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</si>
  <si>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</si>
  <si>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</si>
  <si>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</si>
  <si>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</si>
  <si>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</si>
  <si>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</si>
  <si>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</si>
  <si>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</si>
  <si>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</si>
  <si>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</si>
  <si>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</si>
  <si>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</si>
  <si>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</si>
  <si>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</si>
  <si>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</si>
  <si>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</si>
  <si>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</si>
  <si>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</si>
  <si>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</si>
  <si>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</si>
  <si>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</si>
  <si>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</si>
  <si>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</si>
  <si>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</si>
  <si>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</si>
  <si>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</si>
  <si>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</si>
  <si>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</si>
  <si>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</si>
  <si>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</si>
  <si>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</si>
  <si>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</si>
  <si>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</si>
  <si>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</si>
  <si>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</si>
  <si>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</si>
  <si>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</si>
  <si>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</si>
  <si>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</si>
  <si>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</si>
  <si>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</si>
  <si>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</si>
  <si>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</si>
  <si>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</si>
  <si>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</si>
  <si>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</si>
  <si>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</si>
  <si>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</si>
  <si>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</si>
  <si>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</si>
  <si>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</si>
  <si>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</si>
  <si>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</si>
  <si>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</si>
  <si>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</si>
  <si>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</si>
  <si>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</si>
  <si>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</si>
  <si>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</si>
  <si>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</si>
  <si>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</si>
  <si>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</si>
  <si>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</si>
  <si>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</si>
  <si>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</si>
  <si>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</si>
  <si>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</si>
  <si>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</si>
  <si>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</si>
  <si>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</si>
  <si>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</si>
  <si>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</si>
  <si>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</si>
  <si>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</si>
  <si>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</si>
  <si>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</si>
  <si>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</si>
  <si>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</si>
  <si>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</si>
  <si>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</si>
  <si>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</si>
  <si>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</si>
  <si>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</si>
  <si>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</si>
  <si>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</si>
  <si>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</si>
  <si>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</si>
  <si>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</si>
  <si>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</si>
  <si>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</si>
  <si>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</si>
  <si>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</si>
  <si>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</si>
  <si>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</si>
  <si>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</si>
  <si>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</si>
  <si>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</si>
  <si>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</si>
  <si>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</si>
  <si>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</si>
  <si>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</si>
  <si>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</si>
  <si>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</si>
  <si>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</si>
  <si>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</si>
  <si>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</si>
  <si>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</si>
  <si>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</si>
  <si>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</si>
  <si>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</si>
  <si>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</si>
  <si>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</si>
  <si>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</si>
  <si>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</si>
  <si>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</si>
  <si>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</si>
  <si>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</si>
  <si>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</si>
  <si>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</si>
  <si>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</si>
  <si>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</si>
  <si>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</si>
  <si>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</si>
  <si>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</si>
  <si>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</si>
  <si>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</si>
  <si>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</si>
  <si>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</si>
  <si>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</si>
  <si>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</si>
  <si>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</si>
  <si>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</si>
  <si>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</si>
  <si>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</si>
  <si>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</si>
  <si>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</si>
  <si>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</si>
  <si>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</si>
  <si>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</si>
  <si>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</si>
  <si>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</si>
  <si>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</si>
  <si>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</si>
  <si>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</si>
  <si>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</si>
  <si>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</si>
  <si>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</si>
  <si>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</si>
  <si>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</si>
  <si>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</si>
  <si>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</si>
  <si>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</si>
  <si>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</si>
  <si>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</si>
  <si>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</si>
  <si>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</si>
  <si>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</si>
  <si>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</si>
  <si>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</si>
  <si>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</si>
  <si>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</si>
  <si>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</si>
  <si>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</si>
  <si>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</si>
  <si>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</si>
  <si>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</si>
  <si>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</si>
  <si>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</si>
  <si>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</si>
  <si>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</si>
  <si>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</si>
  <si>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</si>
  <si>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</si>
  <si>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</si>
  <si>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</si>
  <si>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</si>
  <si>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</si>
  <si>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</si>
  <si>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</si>
  <si>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</si>
  <si>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</si>
  <si>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</si>
  <si>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</si>
  <si>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</si>
  <si>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</si>
  <si>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</si>
  <si>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</si>
  <si>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</si>
  <si>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</si>
  <si>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</si>
  <si>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</si>
  <si>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</si>
  <si>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</si>
  <si>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</si>
  <si>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</si>
  <si>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</si>
  <si>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</si>
  <si>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</si>
  <si>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</si>
  <si>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</si>
  <si>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</si>
  <si>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</si>
  <si>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</si>
  <si>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</si>
  <si>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</si>
  <si>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</si>
  <si>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</si>
  <si>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</si>
  <si>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</si>
  <si>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</si>
  <si>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</si>
  <si>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</si>
  <si>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</si>
  <si>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</si>
  <si>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</si>
  <si>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</si>
  <si>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</si>
  <si>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</si>
  <si>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</si>
  <si>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</si>
  <si>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</si>
  <si>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</si>
  <si>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</si>
  <si>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</si>
  <si>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</si>
  <si>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</si>
  <si>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</si>
  <si>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</si>
  <si>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</si>
  <si>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</si>
  <si>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</si>
  <si>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</si>
  <si>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</si>
  <si>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</si>
  <si>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</si>
  <si>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</si>
  <si>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</si>
  <si>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</si>
  <si>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</si>
  <si>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</si>
  <si>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</si>
  <si>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</si>
  <si>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</si>
  <si>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</si>
  <si>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</si>
  <si>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</si>
  <si>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</si>
  <si>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</si>
  <si>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</si>
  <si>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</si>
  <si>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</si>
  <si>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</si>
  <si>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</si>
  <si>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</si>
  <si>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</si>
  <si>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</si>
  <si>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</si>
  <si>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</si>
  <si>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</si>
  <si>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</si>
  <si>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</si>
  <si>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</si>
  <si>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</si>
  <si>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</si>
  <si>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</si>
  <si>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</si>
  <si>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</si>
  <si>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</si>
  <si>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</si>
  <si>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</si>
  <si>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</si>
  <si>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</si>
  <si>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</si>
  <si>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</si>
  <si>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</si>
  <si>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</si>
  <si>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</si>
  <si>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</si>
  <si>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</si>
  <si>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</si>
  <si>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</si>
  <si>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</si>
  <si>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</si>
  <si>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</si>
  <si>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</si>
  <si>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</si>
  <si>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</si>
  <si>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</si>
  <si>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</si>
  <si>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</si>
  <si>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</si>
  <si>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</si>
  <si>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</si>
  <si>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</si>
  <si>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</si>
  <si>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</si>
  <si>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</si>
  <si>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</si>
  <si>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</si>
  <si>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</si>
  <si>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</si>
  <si>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</si>
  <si>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</si>
  <si>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</si>
  <si>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</si>
  <si>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</si>
  <si>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</si>
  <si>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</si>
  <si>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</si>
  <si>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</si>
  <si>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</si>
  <si>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</si>
  <si>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</si>
  <si>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</si>
  <si>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</si>
  <si>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</si>
  <si>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</si>
  <si>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</si>
  <si>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</si>
  <si>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</si>
  <si>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</si>
  <si>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</si>
  <si>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</si>
  <si>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</si>
  <si>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</si>
  <si>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</si>
  <si>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</si>
  <si>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</si>
  <si>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</si>
  <si>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</si>
  <si>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</si>
  <si>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</si>
  <si>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</si>
  <si>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</si>
  <si>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</si>
  <si>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</si>
  <si>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</si>
  <si>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</si>
  <si>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</si>
  <si>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</si>
  <si>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</si>
  <si>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</si>
  <si>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</si>
  <si>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</si>
  <si>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</si>
  <si>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</si>
  <si>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</si>
  <si>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</si>
  <si>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</si>
  <si>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</si>
  <si>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</si>
  <si>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</si>
  <si>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</si>
  <si>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</si>
  <si>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</si>
  <si>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</si>
  <si>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</si>
  <si>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</si>
  <si>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</si>
  <si>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</si>
  <si>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</si>
  <si>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</si>
  <si>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</si>
  <si>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</si>
  <si>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</si>
  <si>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</si>
  <si>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</si>
  <si>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</si>
  <si>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</si>
  <si>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</si>
  <si>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</si>
  <si>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</si>
  <si>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</si>
  <si>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</si>
  <si>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</si>
  <si>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</si>
  <si>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</si>
  <si>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</si>
  <si>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</si>
  <si>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</si>
  <si>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</si>
  <si>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</si>
  <si>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</si>
  <si>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</si>
  <si>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</si>
  <si>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</si>
  <si>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</si>
  <si>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</si>
  <si>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</si>
  <si>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</si>
  <si>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</si>
  <si>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</si>
  <si>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</si>
  <si>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</si>
  <si>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</si>
  <si>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</si>
  <si>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</si>
  <si>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</si>
  <si>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</si>
  <si>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</si>
  <si>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</si>
  <si>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</si>
  <si>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</si>
  <si>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</si>
  <si>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</si>
  <si>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</si>
  <si>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</si>
  <si>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</si>
  <si>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</si>
  <si>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</si>
  <si>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</si>
  <si>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</si>
  <si>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</si>
  <si>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</si>
  <si>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</si>
  <si>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</si>
  <si>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</si>
  <si>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</si>
  <si>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</si>
  <si>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</si>
  <si>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</si>
  <si>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</si>
  <si>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</si>
  <si>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</si>
  <si>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</si>
  <si>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</si>
  <si>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</si>
  <si>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</si>
  <si>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</si>
  <si>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</si>
  <si>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</si>
  <si>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</si>
  <si>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</si>
  <si>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</si>
  <si>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</si>
  <si>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</si>
  <si>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</si>
  <si>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</si>
  <si>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</si>
  <si>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</si>
  <si>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</si>
  <si>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</si>
  <si>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</si>
  <si>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</si>
  <si>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</si>
  <si>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</si>
  <si>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</si>
  <si>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</si>
  <si>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</si>
  <si>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</si>
  <si>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</si>
  <si>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</si>
  <si>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</si>
  <si>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</si>
  <si>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</si>
  <si>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</si>
  <si>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</si>
  <si>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</si>
  <si>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</si>
  <si>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</si>
  <si>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</si>
  <si>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</si>
  <si>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</si>
  <si>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</si>
  <si>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</si>
  <si>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</si>
  <si>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</si>
  <si>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</si>
  <si>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</si>
  <si>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</si>
  <si>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</si>
  <si>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</si>
  <si>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</si>
  <si>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</si>
  <si>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</si>
  <si>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</si>
  <si>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</si>
  <si>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</si>
  <si>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</si>
  <si>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</si>
  <si>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</si>
  <si>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</si>
  <si>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</si>
  <si>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</si>
  <si>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</si>
  <si>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</si>
  <si>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</si>
  <si>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</si>
  <si>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</si>
  <si>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</si>
  <si>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</si>
  <si>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</si>
  <si>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</si>
  <si>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</si>
  <si>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</si>
  <si>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</si>
  <si>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</si>
  <si>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</si>
  <si>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</si>
  <si>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</si>
  <si>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</si>
  <si>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</si>
  <si>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</si>
  <si>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</si>
  <si>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</si>
  <si>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</si>
  <si>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</si>
  <si>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</si>
  <si>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</si>
  <si>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</si>
  <si>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</si>
  <si>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</si>
  <si>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</si>
  <si>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</si>
  <si>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</si>
  <si>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</si>
  <si>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</si>
  <si>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</si>
  <si>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</si>
  <si>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</si>
  <si>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</si>
  <si>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</si>
  <si>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</si>
  <si>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</si>
  <si>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</si>
  <si>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</si>
  <si>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</si>
  <si>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</si>
  <si>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</si>
  <si>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</si>
  <si>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</si>
  <si>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</si>
  <si>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</si>
  <si>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</si>
  <si>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</si>
  <si>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</si>
  <si>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</si>
  <si>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</si>
  <si>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</si>
  <si>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</si>
  <si>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</si>
  <si>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</si>
  <si>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</si>
  <si>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</si>
  <si>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</si>
  <si>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</si>
  <si>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</si>
  <si>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</si>
  <si>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</si>
  <si>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</si>
  <si>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</si>
  <si>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</si>
  <si>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</si>
  <si>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</si>
  <si>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</si>
  <si>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</si>
  <si>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</si>
  <si>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</si>
  <si>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</si>
  <si>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</si>
  <si>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</si>
  <si>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</si>
  <si>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</si>
  <si>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</si>
  <si>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</si>
  <si>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</si>
  <si>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</si>
  <si>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</si>
  <si>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</si>
  <si>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</si>
  <si>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</si>
  <si>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</si>
  <si>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</si>
  <si>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</si>
  <si>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</si>
  <si>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</si>
  <si>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</si>
  <si>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</si>
  <si>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</si>
  <si>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</si>
  <si>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</si>
  <si>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</si>
  <si>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</si>
  <si>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</si>
  <si>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</si>
  <si>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</si>
  <si>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</si>
  <si>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</si>
  <si>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</si>
  <si>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</si>
  <si>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</si>
  <si>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</si>
  <si>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</si>
  <si>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</si>
  <si>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</si>
  <si>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</si>
  <si>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</si>
  <si>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</si>
  <si>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</si>
  <si>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</si>
  <si>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</si>
  <si>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</si>
  <si>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</si>
  <si>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</si>
  <si>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</si>
  <si>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</si>
  <si>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</si>
  <si>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</si>
  <si>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</si>
  <si>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</si>
  <si>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</si>
  <si>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</si>
  <si>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</si>
  <si>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</si>
  <si>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</si>
  <si>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</si>
  <si>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</si>
  <si>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</si>
  <si>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</si>
  <si>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</si>
  <si>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</si>
  <si>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</si>
  <si>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</si>
  <si>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</si>
  <si>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</si>
  <si>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</si>
  <si>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</si>
  <si>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</si>
  <si>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</si>
  <si>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</si>
  <si>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</si>
  <si>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</si>
  <si>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</si>
  <si>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</si>
  <si>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</si>
  <si>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</si>
  <si>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</si>
  <si>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</si>
  <si>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</si>
  <si>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</si>
  <si>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</si>
  <si>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</si>
  <si>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</si>
  <si>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</si>
  <si>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</si>
  <si>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</si>
  <si>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</si>
  <si>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</si>
  <si>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</si>
  <si>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</si>
  <si>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</si>
  <si>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</si>
  <si>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</si>
  <si>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</si>
  <si>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</si>
  <si>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</si>
  <si>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</si>
  <si>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</si>
  <si>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</si>
  <si>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</si>
  <si>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</si>
  <si>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</si>
  <si>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</si>
  <si>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</si>
  <si>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</si>
  <si>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</si>
  <si>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</si>
  <si>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</si>
  <si>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</si>
  <si>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</si>
  <si>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</si>
  <si>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</si>
  <si>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</si>
  <si>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</si>
  <si>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</si>
  <si>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</si>
  <si>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</si>
  <si>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</si>
  <si>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</si>
  <si>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</si>
  <si>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</si>
  <si>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</si>
  <si>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</si>
  <si>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</si>
  <si>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</si>
  <si>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</si>
  <si>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</si>
  <si>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</si>
  <si>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</si>
  <si>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</si>
  <si>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</si>
  <si>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</si>
  <si>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</si>
  <si>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</si>
  <si>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</si>
  <si>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</si>
  <si>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</si>
  <si>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</si>
  <si>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</si>
  <si>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</si>
  <si>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</si>
  <si>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</si>
  <si>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</si>
  <si>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</si>
  <si>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</si>
  <si>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</si>
  <si>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</si>
  <si>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</si>
  <si>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</si>
  <si>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</si>
  <si>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</si>
  <si>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</si>
  <si>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</si>
  <si>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</si>
  <si>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</si>
  <si>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</si>
  <si>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</si>
  <si>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</si>
  <si>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</si>
  <si>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</si>
  <si>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</si>
  <si>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</si>
  <si>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</si>
  <si>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</si>
  <si>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</si>
  <si>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</si>
  <si>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</si>
  <si>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</si>
  <si>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</si>
  <si>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</si>
  <si>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</si>
  <si>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</si>
  <si>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</si>
  <si>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</si>
  <si>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</si>
  <si>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</si>
  <si>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</si>
  <si>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</si>
  <si>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</si>
  <si>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</si>
  <si>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</si>
  <si>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</si>
  <si>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</si>
  <si>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</si>
  <si>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</si>
  <si>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</si>
  <si>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</si>
  <si>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</si>
  <si>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</si>
  <si>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</si>
  <si>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</si>
  <si>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</si>
  <si>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</si>
  <si>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</si>
  <si>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</si>
  <si>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</si>
  <si>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</si>
  <si>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</si>
  <si>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</si>
  <si>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</si>
  <si>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</si>
  <si>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</si>
  <si>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</si>
  <si>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</si>
  <si>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</si>
  <si>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</si>
  <si>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</si>
  <si>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</si>
  <si>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</si>
  <si>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</si>
  <si>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</si>
  <si>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</si>
  <si>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</si>
  <si>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</si>
  <si>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</si>
  <si>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</si>
  <si>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</si>
  <si>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</si>
  <si>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</si>
  <si>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</si>
  <si>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</si>
  <si>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</si>
  <si>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</si>
  <si>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</si>
  <si>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</si>
  <si>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</si>
  <si>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</si>
  <si>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</si>
  <si>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</si>
  <si>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</si>
  <si>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</si>
  <si>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</si>
  <si>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</si>
  <si>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</si>
  <si>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</si>
  <si>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</si>
  <si>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</si>
  <si>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</si>
  <si>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</si>
  <si>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</si>
  <si>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</si>
  <si>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</si>
  <si>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</si>
  <si>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</si>
  <si>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</si>
  <si>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</si>
  <si>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</si>
  <si>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</si>
  <si>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</si>
  <si>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</si>
  <si>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</si>
  <si>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</si>
  <si>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</si>
  <si>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</si>
  <si>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</si>
  <si>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</si>
  <si>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</si>
  <si>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</si>
  <si>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</si>
  <si>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</si>
  <si>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</si>
  <si>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</si>
  <si>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</si>
  <si>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</si>
  <si>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</si>
  <si>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</si>
  <si>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</si>
  <si>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</si>
  <si>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</si>
  <si>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</si>
  <si>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</si>
  <si>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</si>
  <si>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</si>
  <si>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</si>
  <si>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</si>
  <si>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</si>
  <si>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</si>
  <si>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</si>
  <si>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</si>
  <si>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</si>
  <si>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</si>
  <si>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</si>
  <si>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</si>
  <si>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</si>
  <si>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</si>
  <si>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</si>
  <si>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</si>
  <si>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</si>
  <si>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</si>
  <si>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</si>
  <si>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</si>
  <si>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</si>
  <si>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</si>
  <si>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</si>
  <si>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</si>
  <si>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</si>
  <si>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</si>
  <si>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</si>
  <si>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</si>
  <si>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</si>
  <si>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</si>
  <si>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</si>
  <si>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</si>
  <si>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</si>
  <si>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</si>
  <si>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</si>
  <si>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</si>
  <si>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</si>
  <si>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</si>
  <si>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</si>
  <si>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</si>
  <si>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</si>
  <si>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</si>
  <si>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</si>
  <si>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</si>
  <si>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</si>
  <si>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</si>
  <si>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</si>
  <si>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</si>
  <si>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</si>
  <si>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</si>
  <si>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</si>
  <si>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</si>
  <si>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</si>
  <si>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</si>
  <si>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</si>
  <si>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</si>
  <si>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</si>
  <si>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</si>
  <si>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</si>
  <si>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</si>
  <si>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</si>
  <si>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</si>
  <si>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</si>
  <si>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</si>
  <si>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</si>
  <si>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</si>
  <si>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</si>
  <si>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</si>
  <si>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</si>
  <si>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</si>
  <si>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</si>
  <si>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</si>
  <si>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</si>
  <si>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</si>
  <si>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</si>
  <si>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</si>
  <si>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</si>
  <si>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</si>
  <si>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</si>
  <si>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</si>
  <si>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</si>
  <si>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</si>
  <si>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</si>
  <si>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</si>
  <si>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</si>
  <si>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</si>
  <si>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</si>
  <si>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</si>
  <si>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</si>
  <si>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</si>
  <si>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</si>
  <si>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</si>
  <si>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</si>
  <si>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</si>
  <si>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</si>
  <si>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</si>
  <si>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</si>
  <si>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</si>
  <si>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</si>
  <si>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</si>
  <si>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</si>
  <si>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</si>
  <si>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</si>
  <si>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</si>
  <si>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</si>
  <si>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</si>
  <si>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</si>
  <si>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</si>
  <si>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</si>
  <si>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</si>
  <si>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</si>
  <si>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</si>
  <si>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</si>
  <si>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</si>
  <si>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</si>
  <si>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</si>
  <si>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</si>
  <si>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</si>
  <si>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</si>
  <si>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</si>
  <si>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</si>
  <si>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</si>
  <si>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</si>
  <si>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</si>
  <si>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</si>
  <si>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</si>
  <si>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</si>
  <si>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</si>
  <si>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</si>
  <si>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</si>
  <si>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</si>
  <si>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</si>
  <si>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</si>
  <si>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</si>
  <si>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</si>
  <si>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</si>
  <si>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</si>
  <si>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</si>
  <si>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</si>
  <si>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</si>
  <si>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</si>
  <si>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</si>
  <si>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</si>
  <si>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</si>
  <si>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</si>
  <si>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</si>
  <si>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</si>
  <si>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</si>
  <si>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</si>
  <si>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</si>
  <si>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</si>
  <si>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</si>
  <si>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</si>
  <si>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</si>
  <si>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</si>
  <si>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</si>
  <si>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</si>
  <si>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</si>
  <si>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</si>
  <si>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</si>
  <si>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</si>
  <si>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</si>
  <si>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</si>
  <si>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</si>
  <si>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</si>
  <si>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</si>
  <si>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</si>
  <si>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</si>
  <si>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</si>
  <si>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</si>
  <si>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</si>
  <si>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</si>
  <si>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</si>
  <si>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</si>
  <si>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</si>
  <si>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</si>
  <si>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</si>
  <si>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</si>
  <si>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</si>
  <si>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</si>
  <si>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</si>
  <si>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</si>
  <si>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</si>
  <si>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</si>
  <si>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</si>
  <si>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</si>
  <si>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</si>
  <si>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</si>
  <si>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</si>
  <si>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</si>
  <si>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</si>
  <si>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</si>
  <si>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</si>
  <si>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</si>
  <si>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</si>
  <si>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</si>
  <si>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</si>
  <si>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</si>
  <si>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</si>
  <si>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</si>
  <si>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</si>
  <si>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</si>
  <si>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</si>
  <si>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</si>
  <si>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</si>
  <si>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</si>
  <si>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</si>
  <si>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</si>
  <si>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</si>
  <si>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</si>
  <si>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</si>
  <si>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</si>
  <si>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</si>
  <si>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</si>
  <si>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</si>
  <si>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</si>
  <si>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</si>
  <si>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</si>
  <si>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</si>
  <si>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</si>
  <si>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</si>
  <si>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</si>
  <si>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</si>
  <si>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</si>
  <si>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</si>
  <si>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</si>
  <si>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</si>
  <si>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</si>
  <si>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</si>
  <si>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</si>
  <si>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</si>
  <si>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</si>
  <si>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</si>
  <si>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</si>
  <si>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</si>
  <si>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</si>
  <si>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</si>
  <si>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</si>
  <si>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</si>
  <si>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</si>
  <si>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</si>
  <si>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</si>
  <si>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</si>
  <si>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</si>
  <si>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</si>
  <si>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</si>
  <si>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</si>
  <si>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</si>
  <si>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</si>
  <si>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</si>
  <si>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</si>
  <si>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</si>
  <si>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</si>
  <si>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</si>
  <si>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</si>
  <si>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</si>
  <si>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</si>
  <si>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</si>
  <si>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</si>
  <si>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</si>
  <si>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</si>
  <si>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</si>
  <si>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</si>
  <si>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</si>
  <si>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</si>
  <si>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</si>
  <si>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</si>
  <si>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</si>
  <si>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</si>
  <si>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</si>
  <si>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</si>
  <si>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</si>
  <si>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</si>
  <si>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</si>
  <si>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</si>
  <si>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</si>
  <si>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</si>
  <si>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</si>
  <si>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</si>
  <si>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</si>
  <si>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</si>
  <si>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</si>
  <si>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</si>
  <si>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</si>
  <si>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</si>
  <si>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</si>
  <si>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</si>
  <si>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</si>
  <si>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</si>
  <si>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</si>
  <si>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</si>
  <si>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</si>
  <si>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</si>
  <si>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</si>
  <si>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</si>
  <si>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</si>
  <si>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</si>
  <si>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</si>
  <si>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</si>
  <si>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</si>
  <si>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</si>
  <si>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</si>
  <si>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</si>
  <si>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</si>
  <si>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</si>
  <si>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</si>
  <si>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</si>
  <si>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</si>
  <si>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</si>
  <si>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</si>
  <si>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</si>
  <si>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</si>
  <si>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</si>
  <si>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</si>
  <si>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</si>
  <si>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</si>
  <si>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</si>
  <si>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</si>
  <si>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</si>
  <si>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</si>
  <si>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</si>
  <si>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</si>
  <si>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</si>
  <si>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</si>
  <si>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</si>
  <si>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</si>
  <si>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</si>
  <si>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</si>
  <si>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</si>
  <si>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</si>
  <si>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</si>
  <si>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</si>
  <si>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</si>
  <si>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</si>
  <si>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</si>
  <si>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</si>
  <si>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</si>
  <si>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</si>
  <si>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</si>
  <si>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</si>
  <si>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</si>
  <si>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</si>
  <si>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</si>
  <si>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</si>
  <si>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</si>
  <si>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</si>
  <si>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</si>
  <si>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</si>
  <si>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</si>
  <si>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</si>
  <si>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</si>
  <si>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</si>
  <si>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</si>
  <si>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</si>
  <si>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</si>
  <si>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</si>
  <si>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</si>
  <si>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</si>
  <si>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</si>
  <si>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</si>
  <si>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</si>
  <si>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</si>
  <si>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</si>
  <si>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</si>
  <si>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</si>
  <si>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</si>
  <si>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</si>
  <si>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</si>
  <si>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</si>
  <si>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</si>
  <si>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</si>
  <si>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</si>
  <si>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</si>
  <si>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</si>
  <si>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</si>
  <si>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</si>
  <si>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</si>
  <si>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</si>
  <si>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</si>
  <si>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</si>
  <si>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</si>
  <si>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</si>
  <si>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</si>
  <si>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</si>
  <si>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</si>
  <si>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</si>
  <si>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</si>
  <si>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</si>
  <si>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</si>
  <si>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</si>
  <si>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</si>
  <si>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</si>
  <si>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</si>
  <si>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</si>
  <si>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</si>
  <si>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</si>
  <si>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</si>
  <si>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</si>
  <si>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</si>
  <si>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</si>
  <si>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</si>
  <si>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</si>
  <si>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</si>
  <si>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</si>
  <si>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</si>
  <si>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</si>
  <si>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</si>
  <si>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</si>
  <si>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</si>
  <si>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</si>
  <si>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</si>
  <si>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</si>
  <si>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</si>
  <si>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</si>
  <si>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</si>
  <si>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</si>
  <si>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</si>
  <si>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</si>
  <si>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</si>
  <si>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</si>
  <si>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</si>
  <si>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</si>
  <si>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</si>
  <si>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</si>
  <si>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</si>
  <si>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</si>
  <si>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</si>
  <si>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</si>
  <si>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</si>
  <si>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</si>
  <si>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</si>
  <si>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</si>
  <si>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</si>
  <si>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</si>
  <si>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</si>
  <si>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</si>
  <si>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</si>
  <si>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</si>
  <si>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</si>
  <si>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</si>
  <si>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</si>
  <si>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</si>
  <si>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</si>
  <si>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</si>
  <si>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</si>
  <si>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</si>
  <si>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</si>
  <si>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</si>
  <si>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</si>
  <si>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</si>
  <si>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</si>
  <si>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</si>
  <si>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</si>
  <si>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</si>
  <si>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</si>
  <si>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</si>
  <si>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</si>
  <si>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</si>
  <si>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</si>
  <si>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</si>
  <si>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</si>
  <si>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</si>
  <si>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</si>
  <si>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</si>
  <si>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</si>
  <si>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</si>
  <si>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</si>
  <si>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</si>
  <si>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</si>
  <si>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</si>
  <si>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</si>
  <si>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</si>
  <si>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</si>
  <si>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</si>
  <si>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</si>
  <si>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</si>
  <si>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</si>
  <si>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</si>
  <si>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</si>
  <si>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</si>
  <si>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</si>
  <si>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</si>
  <si>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</si>
  <si>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</si>
  <si>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</si>
  <si>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</si>
  <si>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</si>
  <si>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</si>
  <si>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</si>
  <si>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</si>
  <si>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</si>
  <si>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</si>
  <si>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</si>
  <si>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</si>
  <si>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</si>
  <si>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</si>
  <si>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</si>
  <si>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</si>
  <si>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</si>
  <si>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</si>
  <si>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</si>
  <si>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</si>
  <si>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</si>
  <si>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</si>
  <si>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</si>
  <si>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</si>
  <si>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</si>
  <si>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</si>
  <si>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</si>
  <si>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</si>
  <si>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</si>
  <si>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</si>
  <si>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</si>
  <si>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</si>
  <si>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</si>
  <si>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</si>
  <si>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</si>
  <si>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</si>
  <si>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</si>
  <si>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</si>
  <si>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</si>
  <si>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</si>
  <si>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</si>
  <si>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</si>
  <si>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</si>
  <si>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</si>
  <si>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</si>
  <si>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</si>
  <si>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</si>
  <si>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</si>
  <si>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</si>
  <si>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</si>
  <si>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</si>
  <si>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</si>
  <si>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</si>
  <si>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</si>
  <si>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</si>
  <si>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</si>
  <si>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</si>
  <si>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</si>
  <si>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</si>
  <si>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</si>
  <si>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</si>
  <si>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</si>
  <si>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</si>
  <si>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</si>
  <si>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</si>
  <si>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</si>
  <si>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</si>
  <si>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</si>
  <si>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</si>
  <si>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</si>
  <si>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</si>
  <si>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</si>
  <si>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</si>
  <si>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</si>
  <si>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</si>
  <si>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</si>
  <si>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</si>
  <si>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</si>
  <si>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</si>
  <si>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</si>
  <si>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</si>
  <si>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</si>
  <si>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</si>
  <si>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</si>
  <si>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</si>
  <si>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</si>
  <si>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</si>
  <si>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</si>
  <si>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</si>
  <si>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</si>
  <si>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</si>
  <si>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</si>
  <si>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</si>
  <si>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</si>
  <si>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</si>
  <si>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</si>
  <si>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</si>
  <si>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</si>
  <si>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</si>
  <si>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</si>
  <si>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</si>
  <si>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</si>
  <si>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</si>
  <si>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</si>
  <si>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</si>
  <si>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</si>
  <si>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</si>
  <si>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</si>
  <si>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</si>
  <si>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</si>
  <si>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</si>
  <si>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</si>
  <si>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</si>
  <si>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</si>
  <si>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</si>
  <si>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</si>
  <si>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</si>
  <si>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</si>
  <si>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</si>
  <si>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</si>
  <si>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</si>
  <si>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</si>
  <si>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</si>
  <si>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</si>
  <si>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</si>
  <si>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</si>
  <si>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</si>
  <si>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</si>
  <si>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</si>
  <si>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</si>
  <si>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</si>
  <si>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</si>
  <si>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</si>
  <si>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</si>
  <si>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</si>
  <si>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</si>
  <si>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</si>
  <si>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</si>
  <si>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</si>
  <si>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</si>
  <si>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</si>
  <si>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</si>
  <si>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</si>
  <si>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</si>
  <si>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</si>
  <si>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</si>
  <si>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</si>
  <si>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</si>
  <si>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</si>
  <si>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</si>
  <si>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</si>
  <si>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</si>
  <si>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</si>
  <si>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</si>
  <si>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</si>
  <si>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</si>
  <si>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</si>
  <si>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</si>
  <si>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</si>
  <si>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</si>
  <si>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</si>
  <si>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</si>
  <si>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</si>
  <si>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</si>
  <si>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</si>
  <si>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</si>
  <si>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</si>
  <si>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</si>
  <si>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</si>
  <si>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</si>
  <si>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</si>
  <si>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</si>
  <si>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</si>
  <si>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</si>
  <si>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</si>
  <si>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</si>
  <si>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</si>
  <si>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</si>
  <si>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</si>
  <si>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</si>
  <si>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</si>
  <si>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</si>
  <si>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</si>
  <si>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</si>
  <si>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</si>
  <si>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</si>
  <si>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</si>
  <si>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</si>
  <si>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</si>
  <si>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</si>
  <si>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</si>
  <si>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</si>
  <si>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</si>
  <si>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</si>
  <si>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</si>
  <si>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</si>
  <si>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</si>
  <si>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</si>
  <si>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</si>
  <si>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</si>
  <si>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</si>
  <si>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</si>
  <si>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</si>
  <si>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</si>
  <si>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</si>
  <si>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</si>
  <si>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</si>
  <si>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</si>
  <si>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</si>
  <si>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</si>
  <si>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</si>
  <si>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</si>
  <si>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</si>
  <si>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</si>
  <si>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</si>
  <si>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</si>
  <si>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</si>
  <si>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</si>
  <si>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</si>
  <si>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</si>
  <si>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</si>
  <si>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</si>
  <si>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</si>
  <si>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</si>
  <si>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</si>
  <si>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</si>
  <si>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</si>
  <si>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</si>
  <si>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</si>
  <si>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</si>
  <si>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</si>
  <si>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</si>
  <si>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</si>
  <si>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</si>
  <si>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</si>
  <si>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</si>
  <si>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</si>
  <si>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</si>
  <si>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</si>
  <si>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</si>
  <si>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</si>
  <si>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</si>
  <si>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</si>
  <si>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</si>
  <si>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</si>
  <si>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</si>
  <si>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</si>
  <si>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</si>
  <si>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</si>
  <si>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</si>
  <si>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</si>
  <si>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</si>
  <si>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</si>
  <si>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</si>
  <si>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</si>
  <si>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</si>
  <si>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</si>
  <si>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</si>
  <si>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</si>
  <si>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</si>
  <si>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</si>
  <si>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</si>
  <si>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</si>
  <si>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</si>
  <si>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</si>
  <si>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</si>
  <si>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</si>
  <si>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</si>
  <si>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</si>
  <si>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</si>
  <si>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</si>
  <si>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</si>
  <si>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</si>
  <si>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</si>
  <si>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</si>
  <si>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</si>
  <si>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</si>
  <si>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</si>
  <si>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</si>
  <si>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</si>
  <si>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</si>
  <si>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</si>
  <si>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</si>
  <si>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</si>
  <si>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</si>
  <si>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</si>
  <si>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</si>
  <si>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</si>
  <si>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</si>
  <si>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</si>
  <si>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</si>
  <si>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</si>
  <si>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</si>
  <si>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</si>
  <si>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</si>
  <si>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</si>
  <si>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</si>
  <si>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</si>
  <si>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</si>
  <si>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</si>
  <si>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</si>
  <si>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</si>
  <si>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</si>
  <si>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</si>
  <si>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</si>
  <si>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</si>
  <si>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</si>
  <si>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</si>
  <si>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</si>
  <si>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</si>
  <si>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</si>
  <si>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</si>
  <si>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</si>
  <si>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</si>
  <si>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</si>
  <si>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</si>
  <si>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</si>
  <si>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</si>
  <si>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</si>
  <si>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</si>
  <si>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</si>
  <si>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</si>
  <si>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</si>
  <si>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</si>
  <si>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</si>
  <si>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</si>
  <si>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</si>
  <si>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</si>
  <si>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</si>
  <si>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</si>
  <si>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</si>
  <si>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</si>
  <si>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</si>
  <si>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</si>
  <si>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</si>
  <si>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</si>
  <si>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</si>
  <si>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</si>
  <si>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</si>
  <si>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</si>
  <si>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</si>
  <si>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</si>
  <si>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</si>
  <si>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</si>
  <si>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</si>
  <si>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</si>
  <si>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</si>
  <si>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</si>
  <si>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</si>
  <si>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</si>
  <si>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</si>
  <si>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</si>
  <si>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</si>
  <si>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</si>
  <si>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</si>
  <si>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</si>
  <si>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</si>
  <si>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</si>
  <si>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</si>
  <si>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</si>
  <si>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</si>
  <si>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</si>
  <si>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</si>
  <si>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</si>
  <si>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</si>
  <si>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</si>
  <si>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</si>
  <si>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</si>
  <si>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</si>
  <si>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</si>
  <si>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</si>
  <si>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</si>
  <si>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</si>
  <si>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</si>
  <si>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</si>
  <si>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</si>
  <si>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</si>
  <si>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</si>
  <si>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</si>
  <si>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</si>
  <si>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</si>
  <si>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</si>
  <si>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</si>
  <si>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</si>
  <si>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</si>
  <si>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</si>
  <si>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</si>
  <si>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</si>
  <si>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</si>
  <si>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</si>
  <si>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</si>
  <si>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</si>
  <si>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</si>
  <si>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</si>
  <si>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</si>
  <si>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</si>
  <si>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</si>
  <si>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</si>
  <si>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</si>
  <si>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</si>
  <si>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</si>
  <si>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</si>
  <si>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</si>
  <si>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</si>
  <si>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</si>
  <si>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</si>
  <si>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</si>
  <si>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</si>
  <si>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</si>
  <si>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</si>
  <si>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</si>
  <si>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</si>
  <si>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</si>
  <si>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</si>
  <si>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</si>
  <si>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</si>
  <si>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</si>
  <si>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</si>
  <si>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</si>
  <si>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</si>
  <si>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</si>
  <si>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</si>
  <si>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</si>
  <si>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</si>
  <si>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</si>
  <si>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</si>
  <si>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</si>
  <si>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</si>
  <si>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</si>
  <si>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</si>
  <si>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</si>
  <si>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</si>
  <si>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</si>
  <si>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</si>
  <si>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</si>
  <si>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</si>
  <si>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</si>
  <si>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</si>
  <si>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</si>
  <si>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</si>
  <si>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</si>
  <si>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</si>
  <si>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</si>
  <si>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</si>
  <si>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</si>
  <si>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</si>
  <si>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</si>
  <si>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</si>
  <si>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</si>
  <si>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</si>
  <si>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</si>
  <si>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</si>
  <si>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</si>
  <si>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</si>
  <si>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</si>
  <si>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</si>
  <si>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</si>
  <si>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</si>
  <si>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</si>
  <si>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</si>
  <si>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</si>
  <si>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</si>
  <si>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</si>
  <si>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</si>
  <si>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</si>
  <si>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</si>
  <si>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</si>
  <si>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</si>
  <si>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</si>
  <si>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</si>
  <si>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</si>
  <si>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</si>
  <si>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</si>
  <si>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</si>
  <si>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</si>
  <si>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</si>
  <si>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</si>
  <si>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</si>
  <si>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</si>
  <si>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</si>
  <si>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</si>
  <si>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</si>
  <si>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</si>
  <si>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</si>
  <si>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</si>
  <si>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</si>
  <si>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</si>
  <si>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</si>
  <si>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</si>
  <si>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</si>
  <si>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</si>
  <si>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</si>
  <si>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</si>
  <si>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</si>
  <si>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</si>
  <si>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</si>
  <si>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</si>
  <si>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</si>
  <si>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</si>
  <si>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</si>
  <si>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</si>
  <si>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</si>
  <si>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</si>
  <si>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</si>
  <si>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</si>
  <si>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</si>
  <si>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</si>
  <si>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</si>
  <si>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</si>
  <si>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</si>
  <si>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</si>
  <si>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</si>
  <si>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</si>
  <si>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</si>
  <si>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</si>
  <si>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</si>
  <si>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</si>
  <si>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</si>
  <si>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</si>
  <si>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</si>
  <si>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</si>
  <si>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</si>
  <si>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</si>
  <si>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</si>
  <si>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</si>
  <si>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</si>
  <si>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</si>
  <si>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</si>
  <si>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</si>
  <si>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</si>
  <si>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</si>
  <si>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</si>
  <si>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</si>
  <si>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</si>
  <si>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</si>
  <si>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</si>
  <si>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</si>
  <si>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</si>
  <si>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</si>
  <si>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</si>
  <si>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</si>
  <si>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</si>
  <si>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</si>
  <si>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</si>
  <si>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</si>
  <si>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</si>
  <si>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</si>
  <si>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</si>
  <si>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</si>
  <si>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</si>
  <si>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</si>
  <si>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</si>
  <si>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</si>
  <si>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</si>
  <si>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</si>
  <si>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</si>
  <si>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</si>
  <si>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</si>
  <si>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</si>
  <si>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</si>
  <si>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</si>
  <si>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</si>
  <si>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</si>
  <si>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</si>
  <si>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</si>
  <si>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</si>
  <si>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</si>
  <si>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</si>
  <si>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</si>
  <si>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</si>
  <si>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</si>
  <si>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</si>
  <si>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</si>
  <si>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</si>
  <si>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</si>
  <si>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</si>
  <si>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</si>
  <si>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</si>
  <si>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</si>
  <si>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</si>
  <si>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</si>
  <si>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</si>
  <si>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</si>
  <si>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</si>
  <si>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</si>
  <si>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</si>
  <si>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</si>
  <si>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</si>
  <si>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</si>
  <si>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</si>
  <si>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</si>
  <si>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</si>
  <si>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</si>
  <si>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</si>
  <si>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</si>
  <si>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</si>
  <si>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</si>
  <si>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</si>
  <si>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</si>
  <si>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</si>
  <si>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</si>
  <si>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</si>
  <si>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</si>
  <si>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</si>
  <si>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</si>
  <si>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</si>
  <si>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</si>
  <si>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</si>
  <si>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</si>
  <si>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</si>
  <si>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</si>
  <si>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</si>
  <si>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</si>
  <si>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</si>
  <si>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</si>
  <si>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</si>
  <si>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</si>
  <si>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</si>
  <si>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</si>
  <si>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</si>
  <si>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</si>
  <si>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</si>
  <si>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</si>
  <si>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</si>
  <si>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</si>
  <si>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</si>
  <si>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</si>
  <si>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</si>
  <si>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</si>
  <si>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</si>
  <si>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</si>
  <si>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</si>
  <si>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</si>
  <si>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</si>
  <si>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</si>
  <si>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</si>
  <si>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</si>
  <si>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</si>
  <si>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</si>
  <si>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</si>
  <si>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</si>
  <si>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</si>
  <si>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</si>
  <si>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</si>
  <si>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</si>
  <si>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</si>
  <si>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</si>
  <si>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</si>
  <si>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</si>
  <si>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</si>
  <si>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</si>
  <si>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</si>
  <si>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</si>
  <si>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</si>
  <si>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</si>
  <si>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</si>
  <si>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</si>
  <si>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</si>
  <si>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</si>
  <si>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</si>
  <si>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</si>
  <si>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</si>
  <si>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</si>
  <si>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</si>
  <si>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</si>
  <si>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</si>
  <si>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</si>
  <si>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</si>
  <si>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</si>
  <si>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</si>
  <si>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</si>
  <si>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</si>
  <si>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</si>
  <si>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</si>
  <si>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</si>
  <si>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</si>
  <si>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</si>
  <si>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</si>
  <si>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</si>
  <si>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</si>
  <si>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</si>
  <si>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</si>
  <si>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</si>
  <si>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</si>
  <si>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</si>
  <si>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</si>
  <si>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</si>
  <si>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</si>
  <si>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</si>
  <si>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</si>
  <si>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</si>
  <si>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</si>
  <si>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</si>
  <si>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</si>
  <si>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</si>
  <si>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</si>
  <si>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</si>
  <si>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</si>
  <si>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</si>
  <si>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</si>
  <si>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</si>
  <si>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</si>
  <si>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</si>
  <si>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</si>
  <si>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</si>
  <si>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</si>
  <si>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</si>
  <si>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</si>
  <si>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</si>
  <si>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</si>
  <si>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</si>
  <si>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</si>
  <si>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</si>
  <si>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</si>
  <si>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</si>
  <si>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</si>
  <si>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</si>
  <si>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</si>
  <si>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</si>
  <si>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</si>
  <si>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</si>
  <si>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</si>
  <si>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</si>
  <si>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</si>
  <si>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</si>
  <si>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</si>
  <si>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</si>
  <si>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</si>
  <si>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</si>
  <si>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</si>
  <si>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</si>
  <si>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</si>
  <si>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</si>
  <si>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</si>
  <si>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</si>
  <si>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</si>
  <si>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</si>
  <si>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</si>
  <si>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</si>
  <si>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</si>
  <si>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</si>
  <si>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</si>
  <si>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</si>
  <si>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</si>
  <si>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</si>
  <si>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</si>
  <si>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</si>
  <si>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</si>
  <si>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</si>
  <si>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</si>
  <si>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</si>
  <si>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</si>
  <si>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</si>
  <si>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</si>
  <si>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</si>
  <si>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</si>
  <si>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</si>
  <si>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</si>
  <si>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</si>
  <si>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</si>
  <si>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</si>
  <si>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</si>
  <si>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</si>
  <si>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</si>
  <si>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</si>
  <si>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</si>
  <si>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</si>
  <si>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</si>
  <si>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</si>
  <si>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</si>
  <si>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</si>
  <si>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</si>
  <si>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</si>
  <si>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</si>
  <si>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</si>
  <si>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</si>
  <si>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</si>
  <si>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</si>
  <si>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</si>
  <si>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</si>
  <si>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</si>
  <si>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</si>
  <si>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</si>
  <si>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</si>
  <si>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</si>
  <si>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</si>
  <si>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</si>
  <si>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</si>
  <si>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</si>
  <si>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</si>
  <si>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</si>
  <si>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</si>
  <si>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</si>
  <si>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</si>
  <si>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</si>
  <si>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</si>
  <si>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</si>
  <si>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</si>
  <si>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</si>
  <si>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</si>
  <si>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</si>
  <si>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</si>
  <si>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</si>
  <si>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</si>
  <si>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</si>
  <si>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</si>
  <si>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</si>
  <si>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</si>
  <si>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</si>
  <si>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</si>
  <si>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</si>
  <si>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</si>
  <si>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</si>
  <si>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</si>
  <si>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</si>
  <si>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</si>
  <si>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</si>
  <si>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</si>
  <si>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</si>
  <si>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</si>
  <si>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</si>
  <si>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</si>
  <si>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</si>
  <si>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</si>
  <si>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</si>
  <si>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</si>
  <si>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</si>
  <si>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</si>
  <si>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</si>
  <si>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</si>
  <si>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</si>
  <si>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</si>
  <si>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</si>
  <si>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</si>
  <si>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</si>
  <si>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</si>
  <si>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</si>
  <si>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</si>
  <si>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</si>
  <si>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</si>
  <si>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</si>
  <si>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</si>
  <si>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</si>
  <si>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</si>
  <si>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</si>
  <si>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</si>
  <si>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</si>
  <si>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</si>
  <si>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</si>
  <si>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</si>
  <si>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</si>
  <si>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</si>
  <si>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</si>
  <si>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</si>
  <si>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</si>
  <si>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</si>
  <si>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</si>
  <si>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</si>
  <si>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</si>
  <si>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</si>
  <si>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</si>
  <si>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</si>
  <si>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</si>
  <si>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</si>
  <si>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</si>
  <si>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</si>
  <si>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</si>
  <si>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</si>
  <si>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</si>
  <si>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</si>
  <si>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</si>
  <si>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</si>
  <si>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</si>
  <si>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</si>
  <si>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</si>
  <si>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</si>
  <si>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</si>
  <si>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</si>
  <si>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</si>
  <si>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</si>
  <si>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</si>
  <si>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</si>
  <si>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</si>
  <si>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</si>
  <si>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</si>
  <si>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</si>
  <si>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</si>
  <si>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</si>
  <si>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</si>
  <si>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</si>
  <si>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</si>
  <si>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</si>
  <si>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</si>
  <si>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</si>
  <si>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</si>
  <si>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</si>
  <si>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</si>
  <si>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</si>
  <si>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</si>
  <si>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</si>
  <si>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</si>
  <si>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</si>
  <si>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</si>
  <si>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</si>
  <si>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</si>
  <si>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</si>
  <si>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</si>
  <si>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</si>
  <si>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</si>
  <si>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</si>
  <si>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</si>
  <si>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</si>
  <si>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</si>
  <si>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</si>
  <si>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</si>
  <si>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</si>
  <si>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</si>
  <si>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</si>
  <si>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</si>
  <si>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</si>
  <si>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</si>
  <si>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</si>
  <si>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</si>
  <si>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</si>
  <si>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</si>
  <si>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</si>
  <si>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</si>
  <si>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</si>
  <si>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</si>
  <si>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</si>
  <si>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</si>
  <si>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</si>
  <si>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</si>
  <si>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</si>
  <si>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</si>
  <si>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</si>
  <si>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</si>
  <si>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</si>
  <si>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</si>
  <si>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</si>
  <si>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</si>
  <si>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</si>
  <si>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</si>
  <si>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</si>
  <si>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</si>
  <si>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</si>
  <si>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</si>
  <si>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</si>
  <si>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</si>
  <si>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</si>
  <si>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</si>
  <si>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</si>
  <si>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</si>
  <si>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</si>
  <si>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</si>
  <si>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</si>
  <si>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</si>
  <si>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</si>
  <si>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</si>
  <si>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</si>
  <si>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</si>
  <si>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</si>
  <si>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</si>
  <si>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</si>
  <si>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</si>
  <si>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</si>
  <si>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</si>
  <si>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</si>
  <si>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</si>
  <si>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</si>
  <si>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</si>
  <si>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</si>
  <si>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</si>
  <si>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</si>
  <si>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</si>
  <si>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</si>
  <si>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</si>
  <si>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</si>
  <si>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</si>
  <si>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</si>
  <si>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</si>
  <si>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</si>
  <si>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</si>
  <si>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</si>
  <si>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</si>
  <si>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</si>
  <si>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</si>
  <si>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</si>
  <si>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</si>
  <si>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</si>
  <si>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</si>
  <si>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</si>
  <si>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</si>
  <si>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</si>
  <si>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</si>
  <si>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</si>
  <si>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</si>
  <si>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</si>
  <si>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</si>
  <si>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</si>
  <si>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</si>
  <si>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</si>
  <si>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</si>
  <si>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</si>
  <si>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</si>
  <si>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</si>
  <si>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</si>
  <si>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</si>
  <si>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</si>
  <si>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</si>
  <si>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</si>
  <si>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</si>
  <si>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</si>
  <si>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</si>
  <si>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</si>
  <si>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</si>
  <si>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</si>
  <si>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</si>
  <si>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</si>
  <si>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</si>
  <si>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</si>
  <si>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</si>
  <si>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</si>
  <si>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</si>
  <si>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</si>
  <si>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</si>
  <si>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</si>
  <si>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</si>
  <si>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</si>
  <si>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</si>
  <si>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</si>
  <si>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</si>
  <si>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</si>
  <si>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</si>
  <si>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</si>
  <si>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</si>
  <si>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</si>
  <si>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</si>
  <si>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</si>
  <si>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</si>
  <si>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</si>
  <si>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</si>
  <si>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</si>
  <si>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</si>
  <si>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</si>
  <si>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</si>
  <si>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</si>
  <si>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</si>
  <si>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</si>
  <si>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</si>
  <si>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</si>
  <si>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</si>
  <si>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</si>
  <si>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</si>
  <si>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</si>
  <si>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</si>
  <si>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</si>
  <si>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</si>
  <si>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</si>
  <si>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</si>
  <si>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</si>
  <si>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</si>
  <si>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</si>
  <si>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</si>
  <si>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</si>
  <si>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</si>
  <si>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</si>
  <si>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</si>
  <si>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</si>
  <si>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</si>
  <si>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</si>
  <si>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</si>
  <si>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</si>
  <si>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</si>
  <si>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</si>
  <si>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</si>
  <si>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</si>
  <si>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</si>
  <si>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</si>
  <si>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</si>
  <si>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</si>
  <si>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</si>
  <si>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</si>
  <si>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</si>
  <si>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</si>
  <si>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</si>
  <si>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</si>
  <si>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</si>
  <si>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</si>
  <si>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</si>
  <si>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</si>
  <si>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</si>
  <si>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</si>
  <si>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</si>
  <si>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</si>
  <si>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</si>
  <si>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</si>
  <si>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</si>
  <si>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</si>
  <si>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</si>
  <si>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</si>
  <si>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</si>
  <si>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</si>
  <si>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</si>
  <si>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</si>
  <si>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</si>
  <si>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</si>
  <si>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</si>
  <si>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</si>
  <si>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</si>
  <si>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</si>
  <si>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</si>
  <si>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</si>
  <si>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</si>
  <si>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</si>
  <si>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</si>
  <si>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</si>
  <si>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</si>
  <si>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</si>
  <si>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</si>
  <si>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</si>
  <si>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</si>
  <si>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</si>
  <si>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</si>
  <si>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</si>
  <si>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</si>
  <si>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</si>
  <si>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</si>
  <si>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</si>
  <si>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</si>
  <si>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</si>
  <si>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</si>
  <si>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</si>
  <si>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</si>
  <si>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</si>
  <si>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</si>
  <si>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</si>
  <si>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</si>
  <si>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</si>
  <si>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</si>
  <si>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</si>
  <si>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</si>
  <si>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</si>
  <si>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</si>
  <si>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</si>
  <si>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</si>
  <si>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</si>
  <si>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</si>
  <si>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</si>
  <si>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</si>
  <si>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</si>
  <si>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</si>
  <si>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</si>
  <si>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</si>
  <si>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</si>
  <si>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</si>
  <si>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</si>
  <si>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</si>
  <si>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</si>
  <si>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</si>
  <si>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</si>
  <si>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</si>
  <si>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</si>
  <si>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</si>
  <si>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</si>
  <si>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</si>
  <si>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</si>
  <si>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</si>
  <si>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</si>
  <si>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</si>
  <si>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</si>
  <si>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</si>
  <si>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</si>
  <si>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</si>
  <si>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</si>
  <si>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</si>
  <si>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</si>
  <si>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</si>
  <si>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</si>
  <si>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</si>
  <si>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</si>
  <si>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</si>
  <si>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</si>
  <si>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</si>
  <si>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</si>
  <si>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</si>
  <si>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</si>
  <si>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</si>
  <si>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</si>
  <si>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</si>
  <si>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</si>
  <si>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</si>
  <si>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</si>
  <si>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</si>
  <si>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</si>
  <si>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</si>
  <si>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</si>
  <si>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</si>
  <si>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</si>
  <si>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</si>
  <si>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</si>
  <si>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</si>
  <si>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</si>
  <si>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</si>
  <si>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</si>
  <si>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</si>
  <si>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</si>
  <si>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</si>
  <si>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</si>
  <si>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</si>
  <si>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</si>
  <si>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</si>
  <si>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</si>
  <si>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</si>
  <si>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</si>
  <si>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</si>
  <si>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</si>
  <si>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</si>
  <si>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</si>
  <si>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</si>
  <si>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</si>
  <si>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</si>
  <si>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</si>
  <si>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</si>
  <si>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</si>
  <si>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</si>
  <si>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</si>
  <si>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</si>
  <si>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</si>
  <si>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</si>
  <si>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</si>
  <si>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</si>
  <si>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</si>
  <si>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</si>
  <si>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</si>
  <si>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</si>
  <si>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</si>
  <si>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</si>
  <si>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</si>
  <si>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</si>
  <si>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</si>
  <si>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</si>
  <si>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</si>
  <si>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</si>
  <si>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</si>
  <si>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</si>
  <si>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</si>
  <si>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</si>
  <si>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</si>
  <si>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</si>
  <si>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</si>
  <si>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</si>
  <si>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</si>
  <si>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</si>
  <si>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</si>
  <si>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</si>
  <si>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</si>
  <si>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</si>
  <si>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</si>
  <si>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</si>
  <si>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</si>
  <si>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</si>
  <si>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</si>
  <si>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</si>
  <si>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</si>
  <si>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</si>
  <si>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</si>
  <si>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</si>
  <si>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</si>
  <si>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</si>
  <si>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</si>
  <si>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</si>
  <si>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</si>
  <si>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</si>
  <si>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</si>
  <si>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</si>
  <si>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</si>
  <si>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</si>
  <si>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</si>
  <si>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</si>
  <si>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</si>
  <si>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</si>
  <si>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</si>
  <si>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</si>
  <si>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</si>
  <si>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</si>
  <si>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</si>
  <si>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</si>
  <si>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</si>
  <si>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</si>
  <si>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</si>
  <si>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</si>
  <si>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</si>
  <si>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</si>
  <si>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</si>
  <si>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</si>
  <si>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</si>
  <si>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</si>
  <si>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</si>
  <si>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</si>
  <si>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</si>
  <si>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</si>
  <si>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</si>
  <si>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</si>
  <si>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</si>
  <si>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</si>
  <si>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</si>
  <si>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</si>
  <si>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</si>
  <si>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</si>
  <si>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</si>
  <si>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</si>
  <si>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</si>
  <si>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</si>
  <si>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</si>
  <si>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</si>
  <si>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</si>
  <si>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</si>
  <si>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</si>
  <si>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</si>
  <si>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</si>
  <si>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</si>
  <si>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</si>
  <si>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</si>
  <si>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</si>
  <si>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</si>
  <si>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</si>
  <si>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</si>
  <si>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</si>
  <si>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</si>
  <si>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</si>
  <si>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</si>
  <si>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</si>
  <si>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</si>
  <si>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</si>
  <si>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</si>
  <si>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</si>
  <si>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</si>
  <si>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</si>
  <si>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</si>
  <si>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</si>
  <si>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</si>
  <si>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</si>
  <si>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</si>
  <si>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</si>
  <si>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</si>
  <si>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</si>
  <si>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</si>
  <si>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</si>
  <si>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</si>
  <si>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</si>
  <si>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</si>
  <si>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</si>
  <si>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</si>
  <si>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</si>
  <si>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</si>
  <si>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</si>
  <si>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</si>
  <si>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</si>
  <si>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</si>
  <si>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</si>
  <si>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</si>
  <si>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</si>
  <si>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</si>
  <si>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</si>
  <si>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</si>
  <si>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</si>
  <si>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</si>
  <si>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</si>
  <si>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</si>
  <si>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</si>
  <si>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</si>
  <si>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</si>
  <si>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</si>
  <si>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</si>
  <si>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</si>
  <si>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</si>
  <si>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</si>
  <si>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</si>
  <si>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</si>
  <si>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</si>
  <si>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</si>
  <si>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</si>
  <si>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</si>
  <si>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</si>
  <si>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</si>
  <si>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</si>
  <si>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</si>
  <si>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</si>
  <si>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</si>
  <si>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</si>
  <si>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</si>
  <si>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</si>
  <si>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</si>
  <si>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</si>
  <si>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</si>
  <si>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</si>
  <si>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</si>
  <si>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</si>
  <si>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</si>
  <si>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</si>
  <si>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</si>
  <si>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</si>
  <si>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</si>
  <si>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</si>
  <si>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</si>
  <si>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</si>
  <si>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</si>
  <si>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</si>
  <si>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</si>
  <si>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</si>
  <si>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</si>
  <si>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</si>
  <si>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</si>
  <si>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</si>
  <si>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</si>
  <si>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</si>
  <si>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</si>
  <si>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</si>
  <si>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</si>
  <si>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</si>
  <si>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</si>
  <si>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</si>
  <si>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</si>
  <si>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</si>
  <si>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</si>
  <si>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</si>
  <si>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</si>
  <si>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</si>
  <si>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</si>
  <si>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</si>
  <si>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</si>
  <si>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</si>
  <si>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</si>
  <si>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</si>
  <si>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</si>
  <si>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</si>
  <si>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</si>
  <si>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</si>
  <si>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</si>
  <si>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</si>
  <si>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</si>
  <si>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</si>
  <si>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</si>
  <si>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</si>
  <si>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</si>
  <si>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</si>
  <si>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</si>
  <si>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</si>
  <si>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</si>
  <si>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</si>
  <si>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</si>
  <si>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</si>
  <si>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</si>
  <si>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</si>
  <si>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</si>
  <si>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</si>
  <si>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</si>
  <si>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</si>
  <si>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</si>
  <si>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</si>
  <si>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</si>
  <si>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</si>
  <si>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</si>
  <si>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</si>
  <si>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</si>
  <si>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</si>
  <si>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</si>
  <si>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</si>
  <si>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</si>
  <si>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</si>
  <si>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</si>
  <si>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</si>
  <si>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</si>
  <si>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</si>
  <si>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</si>
  <si>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</si>
  <si>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</si>
  <si>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</si>
  <si>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</si>
  <si>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</si>
  <si>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</si>
  <si>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</si>
  <si>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</si>
  <si>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</si>
  <si>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</si>
  <si>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</si>
  <si>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</si>
  <si>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</si>
  <si>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</si>
  <si>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</si>
  <si>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</si>
  <si>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</si>
  <si>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</si>
  <si>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</si>
  <si>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</si>
  <si>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</si>
  <si>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</si>
  <si>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</si>
  <si>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</si>
  <si>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</si>
  <si>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</si>
  <si>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</si>
  <si>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</si>
  <si>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</si>
  <si>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</si>
  <si>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</si>
  <si>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</si>
  <si>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</si>
  <si>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</si>
  <si>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</si>
  <si>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</si>
  <si>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</si>
  <si>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</si>
  <si>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</si>
  <si>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</si>
  <si>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</si>
  <si>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</si>
  <si>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</si>
  <si>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</si>
  <si>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</si>
  <si>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</si>
  <si>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</si>
  <si>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</si>
  <si>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</si>
  <si>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</si>
  <si>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</si>
  <si>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</si>
  <si>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</si>
  <si>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</si>
  <si>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</si>
  <si>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</si>
  <si>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</si>
  <si>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</si>
  <si>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</si>
  <si>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</si>
  <si>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</si>
  <si>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</si>
  <si>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</si>
  <si>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</si>
  <si>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</si>
  <si>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</si>
  <si>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</si>
  <si>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</si>
  <si>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</si>
  <si>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</si>
  <si>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</si>
  <si>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</si>
  <si>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</si>
  <si>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</si>
  <si>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</si>
  <si>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</si>
  <si>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</si>
  <si>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</si>
  <si>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</si>
  <si>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</si>
  <si>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</si>
  <si>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</si>
  <si>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</si>
  <si>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</si>
  <si>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</si>
  <si>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</si>
  <si>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</si>
  <si>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</si>
  <si>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</si>
  <si>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</si>
  <si>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</si>
  <si>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</si>
  <si>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</si>
  <si>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</si>
  <si>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</si>
  <si>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</si>
  <si>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</si>
  <si>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</si>
  <si>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</si>
  <si>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</si>
  <si>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</si>
  <si>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</si>
  <si>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</si>
  <si>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</si>
  <si>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</si>
  <si>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</si>
  <si>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</si>
  <si>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</si>
  <si>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</si>
  <si>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</si>
  <si>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</si>
  <si>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</si>
  <si>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</si>
  <si>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</si>
  <si>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</si>
  <si>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</si>
  <si>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</si>
  <si>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</si>
  <si>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</si>
  <si>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</si>
  <si>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</si>
  <si>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</si>
  <si>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</si>
  <si>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</si>
  <si>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</si>
  <si>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</si>
  <si>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</si>
  <si>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</si>
  <si>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</si>
  <si>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</si>
  <si>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</si>
  <si>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</si>
  <si>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</si>
  <si>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</si>
  <si>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</si>
  <si>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</si>
  <si>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</si>
  <si>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</si>
  <si>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</si>
  <si>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</si>
  <si>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</si>
  <si>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</si>
  <si>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</si>
  <si>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</si>
  <si>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</si>
  <si>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</si>
  <si>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</si>
  <si>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</si>
  <si>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</si>
  <si>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</si>
  <si>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</si>
  <si>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</si>
  <si>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</si>
  <si>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</si>
  <si>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</si>
  <si>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</si>
  <si>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</si>
  <si>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</si>
  <si>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</si>
  <si>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</si>
  <si>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</si>
  <si>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</si>
  <si>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</si>
  <si>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</si>
  <si>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</si>
  <si>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</si>
  <si>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</si>
  <si>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</si>
  <si>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</si>
  <si>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</si>
  <si>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</si>
  <si>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</si>
  <si>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</si>
  <si>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</si>
  <si>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</si>
  <si>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</si>
  <si>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</si>
  <si>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</si>
  <si>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</si>
  <si>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</si>
  <si>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</si>
  <si>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</si>
  <si>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</si>
  <si>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</si>
  <si>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</si>
  <si>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</si>
  <si>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</si>
  <si>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</si>
  <si>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</si>
  <si>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</si>
  <si>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</si>
  <si>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</si>
  <si>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</si>
  <si>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</si>
  <si>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</si>
  <si>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</si>
  <si>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</si>
  <si>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</si>
  <si>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</si>
  <si>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</si>
  <si>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</si>
  <si>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</si>
  <si>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</si>
  <si>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</si>
  <si>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</si>
  <si>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</si>
  <si>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</si>
  <si>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</si>
  <si>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</si>
  <si>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</si>
  <si>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</si>
  <si>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</si>
  <si>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</si>
  <si>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</si>
  <si>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</si>
  <si>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</si>
  <si>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</si>
  <si>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</si>
  <si>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</si>
  <si>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</si>
  <si>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</si>
  <si>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</si>
  <si>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</si>
  <si>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</si>
  <si>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</si>
  <si>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</si>
  <si>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</si>
  <si>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</si>
  <si>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</si>
  <si>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</si>
  <si>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</si>
  <si>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</si>
  <si>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</si>
  <si>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</si>
  <si>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</si>
  <si>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</si>
  <si>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</si>
  <si>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</si>
  <si>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</si>
  <si>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</si>
  <si>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</si>
  <si>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</si>
  <si>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</si>
  <si>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</si>
  <si>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</si>
  <si>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</si>
  <si>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</si>
  <si>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</si>
  <si>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</si>
  <si>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</si>
  <si>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</si>
  <si>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</si>
  <si>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</si>
  <si>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</si>
  <si>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</si>
  <si>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</si>
  <si>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</si>
  <si>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</si>
  <si>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</si>
  <si>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</si>
  <si>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</si>
  <si>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</si>
  <si>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</si>
  <si>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</si>
  <si>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</si>
  <si>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</si>
  <si>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</si>
  <si>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</si>
  <si>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</si>
  <si>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</si>
  <si>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</si>
  <si>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</si>
  <si>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</si>
  <si>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</si>
  <si>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</si>
  <si>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</si>
  <si>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</si>
  <si>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</si>
  <si>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</si>
  <si>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</si>
  <si>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</si>
  <si>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</si>
  <si>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</si>
  <si>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</si>
  <si>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</si>
  <si>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</si>
  <si>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</si>
  <si>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</si>
  <si>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</si>
  <si>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</si>
  <si>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</si>
  <si>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</si>
  <si>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</si>
  <si>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</si>
  <si>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</si>
  <si>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</si>
  <si>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</si>
  <si>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</si>
  <si>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</si>
  <si>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</si>
  <si>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</si>
  <si>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</si>
  <si>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</si>
  <si>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</si>
  <si>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</si>
  <si>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</si>
  <si>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</si>
  <si>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</si>
  <si>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</si>
  <si>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</si>
  <si>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</si>
  <si>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</si>
  <si>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</si>
  <si>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</si>
  <si>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</si>
  <si>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</si>
  <si>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</si>
  <si>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</si>
  <si>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</si>
  <si>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</si>
  <si>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</si>
  <si>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</si>
  <si>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</si>
  <si>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</si>
  <si>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</si>
  <si>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</si>
  <si>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</si>
  <si>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</si>
  <si>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</si>
  <si>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</si>
  <si>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</si>
  <si>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</si>
  <si>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</si>
  <si>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</si>
  <si>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</si>
  <si>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</si>
  <si>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</si>
  <si>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</si>
  <si>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</si>
  <si>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</si>
  <si>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</si>
  <si>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</si>
  <si>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</si>
  <si>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</si>
  <si>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</si>
  <si>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</si>
  <si>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</si>
  <si>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</si>
  <si>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</si>
  <si>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</si>
  <si>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</si>
  <si>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</si>
  <si>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</si>
  <si>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</si>
  <si>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</si>
  <si>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</si>
  <si>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</si>
  <si>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</si>
  <si>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</si>
  <si>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</si>
  <si>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</si>
  <si>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</si>
  <si>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</si>
  <si>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</si>
  <si>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</si>
  <si>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</si>
  <si>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</si>
  <si>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</si>
  <si>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</si>
  <si>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</si>
  <si>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</si>
  <si>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</si>
  <si>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</si>
  <si>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</si>
  <si>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</si>
  <si>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</si>
  <si>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</si>
  <si>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</si>
  <si>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</si>
  <si>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</si>
  <si>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</si>
  <si>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</si>
  <si>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</si>
  <si>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</si>
  <si>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</si>
  <si>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</si>
  <si>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</si>
  <si>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</si>
  <si>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</si>
  <si>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</si>
  <si>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</si>
  <si>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</si>
  <si>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</si>
  <si>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</si>
  <si>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</si>
  <si>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</si>
  <si>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</si>
  <si>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</si>
  <si>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</si>
  <si>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</si>
  <si>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</si>
  <si>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</si>
  <si>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</si>
  <si>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</si>
  <si>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</si>
  <si>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</si>
  <si>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</si>
  <si>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</si>
  <si>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</si>
  <si>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</si>
  <si>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</si>
  <si>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</si>
  <si>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</si>
  <si>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</si>
  <si>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</si>
  <si>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</si>
  <si>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</si>
  <si>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</si>
  <si>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</si>
  <si>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</si>
  <si>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</si>
  <si>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</si>
  <si>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</si>
  <si>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</si>
  <si>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</si>
  <si>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</si>
  <si>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</si>
  <si>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</si>
  <si>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</si>
  <si>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</si>
  <si>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</si>
  <si>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</si>
  <si>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</si>
  <si>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</si>
  <si>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</si>
  <si>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</si>
  <si>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</si>
  <si>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</si>
  <si>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</si>
  <si>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</si>
  <si>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</si>
  <si>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</si>
  <si>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</si>
  <si>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</si>
  <si>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</si>
  <si>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</si>
  <si>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</si>
  <si>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</si>
  <si>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</si>
  <si>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</si>
  <si>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</si>
  <si>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</si>
  <si>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</si>
  <si>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</si>
  <si>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</si>
  <si>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</si>
  <si>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</si>
  <si>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</si>
  <si>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</si>
  <si>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</si>
  <si>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</si>
  <si>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</si>
  <si>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</si>
  <si>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</si>
  <si>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</si>
  <si>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</si>
  <si>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</si>
  <si>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</si>
  <si>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</si>
  <si>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</si>
  <si>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</si>
  <si>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</si>
  <si>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</si>
  <si>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</si>
  <si>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</si>
  <si>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</si>
  <si>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</si>
  <si>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</si>
  <si>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</si>
  <si>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</si>
  <si>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</si>
  <si>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</si>
  <si>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</si>
  <si>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</si>
  <si>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</si>
  <si>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</si>
  <si>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</si>
  <si>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</si>
  <si>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</si>
  <si>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</si>
  <si>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</si>
  <si>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</si>
  <si>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</si>
  <si>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</si>
  <si>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</si>
  <si>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</si>
  <si>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</si>
  <si>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</si>
  <si>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</si>
  <si>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</si>
  <si>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</si>
  <si>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</si>
  <si>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</si>
  <si>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</si>
  <si>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</si>
  <si>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</si>
  <si>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</si>
  <si>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</si>
  <si>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</si>
  <si>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</si>
  <si>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</si>
  <si>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</si>
  <si>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</si>
  <si>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</si>
  <si>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</si>
  <si>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</si>
  <si>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</si>
  <si>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</si>
  <si>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</si>
  <si>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</si>
  <si>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</si>
  <si>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</si>
  <si>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</si>
  <si>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</si>
  <si>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</si>
  <si>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</si>
  <si>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</si>
  <si>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</si>
  <si>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</si>
  <si>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</si>
  <si>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</si>
  <si>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</si>
  <si>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</si>
  <si>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</si>
  <si>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</si>
  <si>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</si>
  <si>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</si>
  <si>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</si>
  <si>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</si>
  <si>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</si>
  <si>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</si>
  <si>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</si>
  <si>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</si>
  <si>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</si>
  <si>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</si>
  <si>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</si>
  <si>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</si>
  <si>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</si>
  <si>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</si>
  <si>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</si>
  <si>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</si>
  <si>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</si>
  <si>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</si>
  <si>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</si>
  <si>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</si>
  <si>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</si>
  <si>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</si>
  <si>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</si>
  <si>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</si>
  <si>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</si>
  <si>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</si>
  <si>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</si>
  <si>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</si>
  <si>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</si>
  <si>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</si>
  <si>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</si>
  <si>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</si>
  <si>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</si>
  <si>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</si>
  <si>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</si>
  <si>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</si>
  <si>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</si>
  <si>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</si>
  <si>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</si>
  <si>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</si>
  <si>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</si>
  <si>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</si>
  <si>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</si>
  <si>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</si>
  <si>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</si>
  <si>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</si>
  <si>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</si>
  <si>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</si>
  <si>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</si>
  <si>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</si>
  <si>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</si>
  <si>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</si>
  <si>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</si>
  <si>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</si>
  <si>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</si>
  <si>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</si>
  <si>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</si>
  <si>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</si>
  <si>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</si>
  <si>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</si>
  <si>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</si>
  <si>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</si>
  <si>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</si>
  <si>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</si>
  <si>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</si>
  <si>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</si>
  <si>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</si>
  <si>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</si>
  <si>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</si>
  <si>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</si>
  <si>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</si>
  <si>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</si>
  <si>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</si>
  <si>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</si>
  <si>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</si>
  <si>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</si>
  <si>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</si>
  <si>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</si>
  <si>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</si>
  <si>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</si>
  <si>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</si>
  <si>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</si>
  <si>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</si>
  <si>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</si>
  <si>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</si>
  <si>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</si>
  <si>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</si>
  <si>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</si>
  <si>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</si>
  <si>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</si>
  <si>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</si>
  <si>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</si>
  <si>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</si>
  <si>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</si>
  <si>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</si>
  <si>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</si>
  <si>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</si>
  <si>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</si>
  <si>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</si>
  <si>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</si>
  <si>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</si>
  <si>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</si>
  <si>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</si>
  <si>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</si>
  <si>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</si>
  <si>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</si>
  <si>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</si>
  <si>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</si>
  <si>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</si>
  <si>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</si>
  <si>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</si>
  <si>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</si>
  <si>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</si>
  <si>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</si>
  <si>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</si>
  <si>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</si>
  <si>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</si>
  <si>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</si>
  <si>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</si>
  <si>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</si>
  <si>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</si>
  <si>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</si>
  <si>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</si>
  <si>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</si>
  <si>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</si>
  <si>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</si>
  <si>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</si>
  <si>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</si>
  <si>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</si>
  <si>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</si>
  <si>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</si>
  <si>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</si>
  <si>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</si>
  <si>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</si>
  <si>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</si>
  <si>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</si>
  <si>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</si>
  <si>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</si>
  <si>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</si>
  <si>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</si>
  <si>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</si>
  <si>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</si>
  <si>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</si>
  <si>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</si>
  <si>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</si>
  <si>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</si>
  <si>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</si>
  <si>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</si>
  <si>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</si>
  <si>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</si>
  <si>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</si>
  <si>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</si>
  <si>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</si>
  <si>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</si>
  <si>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</si>
  <si>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</si>
  <si>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</si>
  <si>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</si>
  <si>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</si>
  <si>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</si>
  <si>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</si>
  <si>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</si>
  <si>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</si>
  <si>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</si>
  <si>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</si>
  <si>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</si>
  <si>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</si>
  <si>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</si>
  <si>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</si>
  <si>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</si>
  <si>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</si>
  <si>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</si>
  <si>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</si>
  <si>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</si>
  <si>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</si>
  <si>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</si>
  <si>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</si>
  <si>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</si>
  <si>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</si>
  <si>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</si>
  <si>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</si>
  <si>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</si>
  <si>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</si>
  <si>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</si>
  <si>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</si>
  <si>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</si>
  <si>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</si>
  <si>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</si>
  <si>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</si>
  <si>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</si>
  <si>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</si>
  <si>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</si>
  <si>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</si>
  <si>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</si>
  <si>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</si>
  <si>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</si>
  <si>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</si>
  <si>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</si>
  <si>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</si>
  <si>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</si>
  <si>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</si>
  <si>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</si>
  <si>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</si>
  <si>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</si>
  <si>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</si>
  <si>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</si>
  <si>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</si>
  <si>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</si>
  <si>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</si>
  <si>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</si>
  <si>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</si>
  <si>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</si>
  <si>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</si>
  <si>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</si>
  <si>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</si>
  <si>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</si>
  <si>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</si>
  <si>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</si>
  <si>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</si>
  <si>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</si>
  <si>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</si>
  <si>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</si>
  <si>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</si>
  <si>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</si>
  <si>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</si>
  <si>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</si>
  <si>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</si>
  <si>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</si>
  <si>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</si>
  <si>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</si>
  <si>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</si>
  <si>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</si>
  <si>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</si>
  <si>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</si>
  <si>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</si>
  <si>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</si>
  <si>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</si>
  <si>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</si>
  <si>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</si>
  <si>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</si>
  <si>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</si>
  <si>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</si>
  <si>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</si>
  <si>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</si>
  <si>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</si>
  <si>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</si>
  <si>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</si>
  <si>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</si>
  <si>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</si>
  <si>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</si>
  <si>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</si>
  <si>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</si>
  <si>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</si>
  <si>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</si>
  <si>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</si>
  <si>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</si>
  <si>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</si>
  <si>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</si>
  <si>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</si>
  <si>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</si>
  <si>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</si>
  <si>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</si>
  <si>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</si>
  <si>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</si>
  <si>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</si>
  <si>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</si>
  <si>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</si>
  <si>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</si>
  <si>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</si>
  <si>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</si>
  <si>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</si>
  <si>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</si>
  <si>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</si>
  <si>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</si>
  <si>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</si>
  <si>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</si>
  <si>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</si>
  <si>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</si>
  <si>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</si>
  <si>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</si>
  <si>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</si>
  <si>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</si>
  <si>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</si>
  <si>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</si>
  <si>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</si>
  <si>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</si>
  <si>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</si>
  <si>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</si>
  <si>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</si>
  <si>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</si>
  <si>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</si>
  <si>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</si>
  <si>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</si>
  <si>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</si>
  <si>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</si>
  <si>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</si>
  <si>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</si>
  <si>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</si>
  <si>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</si>
  <si>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</si>
  <si>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</si>
  <si>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</si>
  <si>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</si>
  <si>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</si>
  <si>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</si>
  <si>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</si>
  <si>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</si>
  <si>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</si>
  <si>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</si>
  <si>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</si>
  <si>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</si>
  <si>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</si>
  <si>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</si>
  <si>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</si>
  <si>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</si>
  <si>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</si>
  <si>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</si>
  <si>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</si>
  <si>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</si>
  <si>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</si>
  <si>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</si>
  <si>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</si>
  <si>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</si>
  <si>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</si>
  <si>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</si>
  <si>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</si>
  <si>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</si>
  <si>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</si>
  <si>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</si>
  <si>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</si>
  <si>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</si>
  <si>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</si>
  <si>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</si>
  <si>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</si>
  <si>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</si>
  <si>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</si>
  <si>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</si>
  <si>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</si>
  <si>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</si>
  <si>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</si>
  <si>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</si>
  <si>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</si>
  <si>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</si>
  <si>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</si>
  <si>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</si>
  <si>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</si>
  <si>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</si>
  <si>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</si>
  <si>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</si>
  <si>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</si>
  <si>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</si>
  <si>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</si>
  <si>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</si>
  <si>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</si>
  <si>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</si>
  <si>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</si>
  <si>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</si>
  <si>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</si>
  <si>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</si>
  <si>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</si>
  <si>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</si>
  <si>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</si>
  <si>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</si>
  <si>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</si>
  <si>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</si>
  <si>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</si>
  <si>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</si>
  <si>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</si>
  <si>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</si>
  <si>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</si>
  <si>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</si>
  <si>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</si>
  <si>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</si>
  <si>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</si>
  <si>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</si>
  <si>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</si>
  <si>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</si>
  <si>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</si>
  <si>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</si>
  <si>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</si>
  <si>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</si>
  <si>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</si>
  <si>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</si>
  <si>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</si>
  <si>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</si>
  <si>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</si>
  <si>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</si>
  <si>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</si>
  <si>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</si>
  <si>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</si>
  <si>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</si>
  <si>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</si>
  <si>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</si>
  <si>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</si>
  <si>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</si>
  <si>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</si>
  <si>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</si>
  <si>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</si>
  <si>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</si>
  <si>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</si>
  <si>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</si>
  <si>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</si>
  <si>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</si>
  <si>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</si>
  <si>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</si>
  <si>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</si>
  <si>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</si>
  <si>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</si>
  <si>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</si>
  <si>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</si>
  <si>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</si>
  <si>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</si>
  <si>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</si>
  <si>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</si>
  <si>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</si>
  <si>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</si>
  <si>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</si>
  <si>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</si>
  <si>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</si>
  <si>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</si>
  <si>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</si>
  <si>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</si>
  <si>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</si>
  <si>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</si>
  <si>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</si>
  <si>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</si>
  <si>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</si>
  <si>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</si>
  <si>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</si>
  <si>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</si>
  <si>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</si>
  <si>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</si>
  <si>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</si>
  <si>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</si>
  <si>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</si>
  <si>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</si>
  <si>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</si>
  <si>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</si>
  <si>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</si>
  <si>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</si>
  <si>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</si>
  <si>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</si>
  <si>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</si>
  <si>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</si>
  <si>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</si>
  <si>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</si>
  <si>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</si>
  <si>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</si>
  <si>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</si>
  <si>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</si>
  <si>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</si>
  <si>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</si>
  <si>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</si>
  <si>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</si>
  <si>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</si>
  <si>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</si>
  <si>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</si>
  <si>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</si>
  <si>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</si>
  <si>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</si>
  <si>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</si>
  <si>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</si>
  <si>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</si>
  <si>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</si>
  <si>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</si>
  <si>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</si>
  <si>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</si>
  <si>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</si>
  <si>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</si>
  <si>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</si>
  <si>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</si>
  <si>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</si>
  <si>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</si>
  <si>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</si>
  <si>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</si>
  <si>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</si>
  <si>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</si>
  <si>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</si>
  <si>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</si>
  <si>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</si>
  <si>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</si>
  <si>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</si>
  <si>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</si>
  <si>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</si>
  <si>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</si>
  <si>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</si>
  <si>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</si>
  <si>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</si>
  <si>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</si>
  <si>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</si>
  <si>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</si>
  <si>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</si>
  <si>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</si>
  <si>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</si>
  <si>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</si>
  <si>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</si>
  <si>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</si>
  <si>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</si>
  <si>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</si>
  <si>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</si>
  <si>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</si>
  <si>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</si>
  <si>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</si>
  <si>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</si>
  <si>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</si>
  <si>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</si>
  <si>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</si>
  <si>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</si>
  <si>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</si>
  <si>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</si>
  <si>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</si>
  <si>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</si>
  <si>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</si>
  <si>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</si>
  <si>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</si>
  <si>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</si>
  <si>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</si>
  <si>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</si>
  <si>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</si>
  <si>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</si>
  <si>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</si>
  <si>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</si>
  <si>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</si>
  <si>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</si>
  <si>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</si>
  <si>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</si>
  <si>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</si>
  <si>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</si>
  <si>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</si>
  <si>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</si>
  <si>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</si>
  <si>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</si>
  <si>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</si>
  <si>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</si>
  <si>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</si>
  <si>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</si>
  <si>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</si>
  <si>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</si>
  <si>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</si>
  <si>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</si>
  <si>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</si>
  <si>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</si>
  <si>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</si>
  <si>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</si>
  <si>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</si>
  <si>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</si>
  <si>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</si>
  <si>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</si>
  <si>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</si>
  <si>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</si>
  <si>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</si>
  <si>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</si>
  <si>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</si>
  <si>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</si>
  <si>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</si>
  <si>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</si>
  <si>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</si>
  <si>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</si>
  <si>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</si>
  <si>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</si>
  <si>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</si>
  <si>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</si>
  <si>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</si>
  <si>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</si>
  <si>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</si>
  <si>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</si>
  <si>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</si>
  <si>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</si>
  <si>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</si>
  <si>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</si>
  <si>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</si>
  <si>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</si>
  <si>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</si>
  <si>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</si>
  <si>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</si>
  <si>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</si>
  <si>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</si>
  <si>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</si>
  <si>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</si>
  <si>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</si>
  <si>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</si>
  <si>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</si>
  <si>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</si>
  <si>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</si>
  <si>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</si>
  <si>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</si>
  <si>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</si>
  <si>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</si>
  <si>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</si>
  <si>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</si>
  <si>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</si>
  <si>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</si>
  <si>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</si>
  <si>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</si>
  <si>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</si>
  <si>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</si>
  <si>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</si>
  <si>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</si>
  <si>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</si>
  <si>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</si>
  <si>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</si>
  <si>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</si>
  <si>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</si>
  <si>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</si>
  <si>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</si>
  <si>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</si>
  <si>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</si>
  <si>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</si>
  <si>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</si>
  <si>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</si>
  <si>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</si>
  <si>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</si>
  <si>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</si>
  <si>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</si>
  <si>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</si>
  <si>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</si>
  <si>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</si>
  <si>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</si>
  <si>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</si>
  <si>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</si>
  <si>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</si>
  <si>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</si>
  <si>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</si>
  <si>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</si>
  <si>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</si>
  <si>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</si>
  <si>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</si>
  <si>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</si>
  <si>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</si>
  <si>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</si>
  <si>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</si>
  <si>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</si>
  <si>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</si>
  <si>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</si>
  <si>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</si>
  <si>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</si>
  <si>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</si>
  <si>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</si>
  <si>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</si>
  <si>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</si>
  <si>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</si>
  <si>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</si>
  <si>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</si>
  <si>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</si>
  <si>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</si>
  <si>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</si>
  <si>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</si>
  <si>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</si>
  <si>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</si>
  <si>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</si>
  <si>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</si>
  <si>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</si>
  <si>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</si>
  <si>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</si>
  <si>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</si>
  <si>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</si>
  <si>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</si>
  <si>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</si>
  <si>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</si>
  <si>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</si>
  <si>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</si>
  <si>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</si>
  <si>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</si>
  <si>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</si>
  <si>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</si>
  <si>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</si>
  <si>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</si>
  <si>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</si>
  <si>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</si>
  <si>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</si>
  <si>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</si>
  <si>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</si>
  <si>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</si>
  <si>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</si>
  <si>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</si>
  <si>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</si>
  <si>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</si>
  <si>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</si>
  <si>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</si>
  <si>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</si>
  <si>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</si>
  <si>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</si>
  <si>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</si>
  <si>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</si>
  <si>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</si>
  <si>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</si>
  <si>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</si>
  <si>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</si>
  <si>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</si>
  <si>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</si>
  <si>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</si>
  <si>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</si>
  <si>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</si>
  <si>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</si>
  <si>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</si>
  <si>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</si>
  <si>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</si>
  <si>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</si>
  <si>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</si>
  <si>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</si>
  <si>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</si>
  <si>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</si>
  <si>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</si>
  <si>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</si>
  <si>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</si>
  <si>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</si>
  <si>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</si>
  <si>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</si>
  <si>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</si>
  <si>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</si>
  <si>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</si>
  <si>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</si>
  <si>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</si>
  <si>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</si>
  <si>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</si>
  <si>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</si>
  <si>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</si>
  <si>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</si>
  <si>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</si>
  <si>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</si>
  <si>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</si>
  <si>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</si>
  <si>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</si>
  <si>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</si>
  <si>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</si>
  <si>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</si>
  <si>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</si>
  <si>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</si>
  <si>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</si>
  <si>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</si>
  <si>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</si>
  <si>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</si>
  <si>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</si>
  <si>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</si>
  <si>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</si>
  <si>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</si>
  <si>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</si>
  <si>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</si>
  <si>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</si>
  <si>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</si>
  <si>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</si>
  <si>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</si>
  <si>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</si>
  <si>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</si>
  <si>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</si>
  <si>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</si>
  <si>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</si>
  <si>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</si>
  <si>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</si>
  <si>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</si>
  <si>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</si>
  <si>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</si>
  <si>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</si>
  <si>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</si>
  <si>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</si>
  <si>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</si>
  <si>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</si>
  <si>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</si>
  <si>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</si>
  <si>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</si>
  <si>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</si>
  <si>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</si>
  <si>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</si>
  <si>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</si>
  <si>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</si>
  <si>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</si>
  <si>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</si>
  <si>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</si>
  <si>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</si>
  <si>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</si>
  <si>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</si>
  <si>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</si>
  <si>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</si>
  <si>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</si>
  <si>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</si>
  <si>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</si>
  <si>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</si>
  <si>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</si>
  <si>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</si>
  <si>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</si>
  <si>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</si>
  <si>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</si>
  <si>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</si>
  <si>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</si>
  <si>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</si>
  <si>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</si>
  <si>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</si>
  <si>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</si>
  <si>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</si>
  <si>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</si>
  <si>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</si>
  <si>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</si>
  <si>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</si>
  <si>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</si>
  <si>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</si>
  <si>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</si>
  <si>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</si>
  <si>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</si>
  <si>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</si>
  <si>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</si>
  <si>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</si>
  <si>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</si>
  <si>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</si>
  <si>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</si>
  <si>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</si>
  <si>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</si>
  <si>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</si>
  <si>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</si>
  <si>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</si>
  <si>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</si>
  <si>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</si>
  <si>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</si>
  <si>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</si>
  <si>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</si>
  <si>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</si>
  <si>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</si>
  <si>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</si>
  <si>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</si>
  <si>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</si>
  <si>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</si>
  <si>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</si>
  <si>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</si>
  <si>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</si>
  <si>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</si>
  <si>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</si>
  <si>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</si>
  <si>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</si>
  <si>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</si>
  <si>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</si>
  <si>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</si>
  <si>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</si>
  <si>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</si>
  <si>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</si>
  <si>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</si>
  <si>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</si>
  <si>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</si>
  <si>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</si>
  <si>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</si>
  <si>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</si>
  <si>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</si>
  <si>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</si>
  <si>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</si>
  <si>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</si>
  <si>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</si>
  <si>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</si>
  <si>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</si>
  <si>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</si>
  <si>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</si>
  <si>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</si>
  <si>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</si>
  <si>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</si>
  <si>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</si>
  <si>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</si>
  <si>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</si>
  <si>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</si>
  <si>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</si>
  <si>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</si>
  <si>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</si>
  <si>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</si>
  <si>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</si>
  <si>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</si>
  <si>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</si>
  <si>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</si>
  <si>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</si>
  <si>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</si>
  <si>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</si>
  <si>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</si>
  <si>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</si>
  <si>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</si>
  <si>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</si>
  <si>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</si>
  <si>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</si>
  <si>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</si>
  <si>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</si>
  <si>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</si>
  <si>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</si>
  <si>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</si>
  <si>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</si>
  <si>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</si>
  <si>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</si>
  <si>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</si>
  <si>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</si>
  <si>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</si>
  <si>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</si>
  <si>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</si>
  <si>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</si>
  <si>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</si>
  <si>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</si>
  <si>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</si>
  <si>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</si>
  <si>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</si>
  <si>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</si>
  <si>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</si>
  <si>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</si>
  <si>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</si>
  <si>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</si>
  <si>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</si>
  <si>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</si>
  <si>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</si>
  <si>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</si>
  <si>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</si>
  <si>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</si>
  <si>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</si>
  <si>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</si>
  <si>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</si>
  <si>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</si>
  <si>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</si>
  <si>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</si>
  <si>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</si>
  <si>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</si>
  <si>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</si>
  <si>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</si>
  <si>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</si>
  <si>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</si>
  <si>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</si>
  <si>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</si>
  <si>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</si>
  <si>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</si>
  <si>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</si>
  <si>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</si>
  <si>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</si>
  <si>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</si>
  <si>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</si>
  <si>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</si>
  <si>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</si>
  <si>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</si>
  <si>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</si>
  <si>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</si>
  <si>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</si>
  <si>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</si>
  <si>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</si>
  <si>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</si>
  <si>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</si>
  <si>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</si>
  <si>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</si>
  <si>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</si>
  <si>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</si>
  <si>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</si>
  <si>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</si>
  <si>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</si>
  <si>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</si>
  <si>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</si>
  <si>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</si>
  <si>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</si>
  <si>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</si>
  <si>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</si>
  <si>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</si>
  <si>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</si>
  <si>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</si>
  <si>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</si>
  <si>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</si>
  <si>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</si>
  <si>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</si>
  <si>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</si>
  <si>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</si>
  <si>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</si>
  <si>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</si>
  <si>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</si>
  <si>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</si>
  <si>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</si>
  <si>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</si>
  <si>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</si>
  <si>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</si>
  <si>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</si>
  <si>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</si>
  <si>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</si>
  <si>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</si>
  <si>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</si>
  <si>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</si>
  <si>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</si>
  <si>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</si>
  <si>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</si>
  <si>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</si>
  <si>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</si>
  <si>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</si>
  <si>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</si>
  <si>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</si>
  <si>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</si>
  <si>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</si>
  <si>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</si>
  <si>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</si>
  <si>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</si>
  <si>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</si>
  <si>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</si>
  <si>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</si>
  <si>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</si>
  <si>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</si>
  <si>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</si>
  <si>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</si>
  <si>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</si>
  <si>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</si>
  <si>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</si>
  <si>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</si>
  <si>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</si>
  <si>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</si>
  <si>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</si>
  <si>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</si>
  <si>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</si>
  <si>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</si>
  <si>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</si>
  <si>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</si>
  <si>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</si>
  <si>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</si>
  <si>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</si>
  <si>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</si>
  <si>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</si>
  <si>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</si>
  <si>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</si>
  <si>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</si>
  <si>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</si>
  <si>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</si>
  <si>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</si>
  <si>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</si>
  <si>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</si>
  <si>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</si>
  <si>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</si>
  <si>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</si>
  <si>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</si>
  <si>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</si>
  <si>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</si>
  <si>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</si>
  <si>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</si>
  <si>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</si>
  <si>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</si>
  <si>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</si>
  <si>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</si>
  <si>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</si>
  <si>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</si>
  <si>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</si>
  <si>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</si>
  <si>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</si>
  <si>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</si>
  <si>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</si>
  <si>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</si>
  <si>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</si>
  <si>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</si>
  <si>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</si>
  <si>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</si>
  <si>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</si>
  <si>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</si>
  <si>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</si>
  <si>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</si>
  <si>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</si>
  <si>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</si>
  <si>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</si>
  <si>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</si>
  <si>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</si>
  <si>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</si>
  <si>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</si>
  <si>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</si>
  <si>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</si>
  <si>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</si>
  <si>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</si>
  <si>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</si>
  <si>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</si>
  <si>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</si>
  <si>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</si>
  <si>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</si>
  <si>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</si>
  <si>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</si>
  <si>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</si>
  <si>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</si>
  <si>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</si>
  <si>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</si>
  <si>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</si>
  <si>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</si>
  <si>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</si>
  <si>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</si>
  <si>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</si>
  <si>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</si>
  <si>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</si>
  <si>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</si>
  <si>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</si>
  <si>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</si>
  <si>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</si>
  <si>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</si>
  <si>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</si>
  <si>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</si>
  <si>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</si>
  <si>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</si>
  <si>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</si>
  <si>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</si>
  <si>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</si>
  <si>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</si>
  <si>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</si>
  <si>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</si>
  <si>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</si>
  <si>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</si>
  <si>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</si>
  <si>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</si>
  <si>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</si>
  <si>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</si>
  <si>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</si>
  <si>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</si>
  <si>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</si>
  <si>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</si>
  <si>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</si>
  <si>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</si>
  <si>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</si>
  <si>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</si>
  <si>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</si>
  <si>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</si>
  <si>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</si>
  <si>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</si>
  <si>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</si>
  <si>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</si>
  <si>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</si>
  <si>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</si>
  <si>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</si>
  <si>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</si>
  <si>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</si>
  <si>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</si>
  <si>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</si>
  <si>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</si>
  <si>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</si>
  <si>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</si>
  <si>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</si>
  <si>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</si>
  <si>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</si>
  <si>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</si>
  <si>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</si>
  <si>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</si>
  <si>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</si>
  <si>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</si>
  <si>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</si>
  <si>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</si>
  <si>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</si>
  <si>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</si>
  <si>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</si>
  <si>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</si>
  <si>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</si>
  <si>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</si>
  <si>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</si>
  <si>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</si>
  <si>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</si>
  <si>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</si>
  <si>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</si>
  <si>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</si>
  <si>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</si>
  <si>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</si>
  <si>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</si>
  <si>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</si>
  <si>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</si>
  <si>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</si>
  <si>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</si>
  <si>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</si>
  <si>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</si>
  <si>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</si>
  <si>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</si>
  <si>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</si>
  <si>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</si>
  <si>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</si>
  <si>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</si>
  <si>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</si>
  <si>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</si>
  <si>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</si>
  <si>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</si>
  <si>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</si>
  <si>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</si>
  <si>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</si>
  <si>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</si>
  <si>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</si>
  <si>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</si>
  <si>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</si>
  <si>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</si>
  <si>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</si>
  <si>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</si>
  <si>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</si>
  <si>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</si>
  <si>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</si>
  <si>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</si>
  <si>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</si>
  <si>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</si>
  <si>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</si>
  <si>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</si>
  <si>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</si>
  <si>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</si>
  <si>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</si>
  <si>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</si>
  <si>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</si>
  <si>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</si>
  <si>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</si>
  <si>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</si>
  <si>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</si>
  <si>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</si>
  <si>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</si>
  <si>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</si>
  <si>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</si>
  <si>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</si>
  <si>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</si>
  <si>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</si>
  <si>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</si>
  <si>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</si>
  <si>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</si>
  <si>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</si>
  <si>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</si>
  <si>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</si>
  <si>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</si>
  <si>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</si>
  <si>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</si>
  <si>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</si>
  <si>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</si>
  <si>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</si>
  <si>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</si>
  <si>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</si>
  <si>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</si>
  <si>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</si>
  <si>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</si>
  <si>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</si>
  <si>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</si>
  <si>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</si>
  <si>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</si>
  <si>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</si>
  <si>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</si>
  <si>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</si>
  <si>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</si>
  <si>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</si>
  <si>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</si>
  <si>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</si>
  <si>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</si>
  <si>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</si>
  <si>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</si>
  <si>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</si>
  <si>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</si>
  <si>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</si>
  <si>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</si>
  <si>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</si>
  <si>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</si>
  <si>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</si>
  <si>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</si>
  <si>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</si>
  <si>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</si>
  <si>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</si>
  <si>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</si>
  <si>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</si>
  <si>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</si>
  <si>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</si>
  <si>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</si>
  <si>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</si>
  <si>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</si>
  <si>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</si>
  <si>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</si>
  <si>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</si>
  <si>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</si>
  <si>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</si>
  <si>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</si>
  <si>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</si>
  <si>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</si>
  <si>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</si>
  <si>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</si>
  <si>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</si>
  <si>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</si>
  <si>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</si>
  <si>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</si>
  <si>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</si>
  <si>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</si>
  <si>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</si>
  <si>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</si>
  <si>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</si>
  <si>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</si>
  <si>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</si>
  <si>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</si>
  <si>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</si>
  <si>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</si>
  <si>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</si>
  <si>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</si>
  <si>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</si>
  <si>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</si>
  <si>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</si>
  <si>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</si>
  <si>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</si>
  <si>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</si>
  <si>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</si>
  <si>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</si>
  <si>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</si>
  <si>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</si>
  <si>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</si>
  <si>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</si>
  <si>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</si>
  <si>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</si>
  <si>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</si>
  <si>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</si>
  <si>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</si>
  <si>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</si>
  <si>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</si>
  <si>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</si>
  <si>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</si>
  <si>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</si>
  <si>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</si>
  <si>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</si>
  <si>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</si>
  <si>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</si>
  <si>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</si>
  <si>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</si>
  <si>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</si>
  <si>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</si>
  <si>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</si>
  <si>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</si>
  <si>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</si>
  <si>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</si>
  <si>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</si>
  <si>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</si>
  <si>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</si>
  <si>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</si>
  <si>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</si>
  <si>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</si>
  <si>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</si>
  <si>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</si>
  <si>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</si>
  <si>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</si>
  <si>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</si>
  <si>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</si>
  <si>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</si>
  <si>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</si>
  <si>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</si>
  <si>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</si>
  <si>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</si>
  <si>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</si>
  <si>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</si>
  <si>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</si>
  <si>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</si>
  <si>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</si>
  <si>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</si>
  <si>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</si>
  <si>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</si>
  <si>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</si>
  <si>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</si>
  <si>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</si>
  <si>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</si>
  <si>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</si>
  <si>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</si>
  <si>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</si>
  <si>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</si>
  <si>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</si>
  <si>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</si>
  <si>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</si>
  <si>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</si>
  <si>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</si>
  <si>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</si>
  <si>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</si>
  <si>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</si>
  <si>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</si>
  <si>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</si>
  <si>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</si>
  <si>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</si>
  <si>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</si>
  <si>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</si>
  <si>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</si>
  <si>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</si>
  <si>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</si>
  <si>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</si>
  <si>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</si>
  <si>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</si>
  <si>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</si>
  <si>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</si>
  <si>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</si>
  <si>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</si>
  <si>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</si>
  <si>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</si>
  <si>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</si>
  <si>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</si>
  <si>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</si>
  <si>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</si>
  <si>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</si>
  <si>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</si>
  <si>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</si>
  <si>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</si>
  <si>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</si>
  <si>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</si>
  <si>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</si>
  <si>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</si>
  <si>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</si>
  <si>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</si>
  <si>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</si>
  <si>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</si>
  <si>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</si>
  <si>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</si>
  <si>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</si>
  <si>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</si>
  <si>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</si>
  <si>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</si>
  <si>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</si>
  <si>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</si>
  <si>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</si>
  <si>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</si>
  <si>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</si>
  <si>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</si>
  <si>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</si>
  <si>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</si>
  <si>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</si>
  <si>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</si>
  <si>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</si>
  <si>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</si>
  <si>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</si>
  <si>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</si>
  <si>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</si>
  <si>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</si>
  <si>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</si>
  <si>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</si>
  <si>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</si>
  <si>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</si>
  <si>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</si>
  <si>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</si>
  <si>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</si>
  <si>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</si>
  <si>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</si>
  <si>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</si>
  <si>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</si>
  <si>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</si>
  <si>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</si>
  <si>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</si>
  <si>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</si>
  <si>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</si>
  <si>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</si>
  <si>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</si>
  <si>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</si>
  <si>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</si>
  <si>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</si>
  <si>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</si>
  <si>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</si>
  <si>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</si>
  <si>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</si>
  <si>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</si>
  <si>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</si>
  <si>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</si>
  <si>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</si>
  <si>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</si>
  <si>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</si>
  <si>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</si>
  <si>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</si>
  <si>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</si>
  <si>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</si>
  <si>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</si>
  <si>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</si>
  <si>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</si>
  <si>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</si>
  <si>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</si>
  <si>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</si>
  <si>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</si>
  <si>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</si>
  <si>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</si>
  <si>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</si>
  <si>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</si>
  <si>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</si>
  <si>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</si>
  <si>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</si>
  <si>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</si>
  <si>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</si>
  <si>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</si>
  <si>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</si>
  <si>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</si>
  <si>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</si>
  <si>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</si>
  <si>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</si>
  <si>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</si>
  <si>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</si>
  <si>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</si>
  <si>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</si>
  <si>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</si>
  <si>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</si>
  <si>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</si>
  <si>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</si>
  <si>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</si>
  <si>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</si>
  <si>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</si>
  <si>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</si>
  <si>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</si>
  <si>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</si>
  <si>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</si>
  <si>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</si>
  <si>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</si>
  <si>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</si>
  <si>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</si>
  <si>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</si>
  <si>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</si>
  <si>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</si>
  <si>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</si>
  <si>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</si>
  <si>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</si>
  <si>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</si>
  <si>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</si>
  <si>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</si>
  <si>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</si>
  <si>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</si>
  <si>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</si>
  <si>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</si>
  <si>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</si>
  <si>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</si>
  <si>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</si>
  <si>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</si>
  <si>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</si>
  <si>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</si>
  <si>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</si>
  <si>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</si>
  <si>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</si>
  <si>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</si>
  <si>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</si>
  <si>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</si>
  <si>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</si>
  <si>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</si>
  <si>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</si>
  <si>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</si>
  <si>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</si>
  <si>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</si>
  <si>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</si>
  <si>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</si>
  <si>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</si>
  <si>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</si>
  <si>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</si>
  <si>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</si>
  <si>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</si>
  <si>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</si>
  <si>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</si>
  <si>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</si>
  <si>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</si>
  <si>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</si>
  <si>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</si>
  <si>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</si>
  <si>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</si>
  <si>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</si>
  <si>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</si>
  <si>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</si>
  <si>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</si>
  <si>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</si>
  <si>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</si>
  <si>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</si>
  <si>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</si>
  <si>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</si>
  <si>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</si>
  <si>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</si>
  <si>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</si>
  <si>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</si>
  <si>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</si>
  <si>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</si>
  <si>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</si>
  <si>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</si>
  <si>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</si>
  <si>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</si>
  <si>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</si>
  <si>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</si>
  <si>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</si>
  <si>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</si>
  <si>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</si>
  <si>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</si>
  <si>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</si>
  <si>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</si>
  <si>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</si>
  <si>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</si>
  <si>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</si>
  <si>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</si>
  <si>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</si>
  <si>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</si>
  <si>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</si>
  <si>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</si>
  <si>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</si>
  <si>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</si>
  <si>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</si>
  <si>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</si>
  <si>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</si>
  <si>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</si>
  <si>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</si>
  <si>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</si>
  <si>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</si>
  <si>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</si>
  <si>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</si>
  <si>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</si>
  <si>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</si>
  <si>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</si>
  <si>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</si>
  <si>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</si>
  <si>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</si>
  <si>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</si>
  <si>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</si>
  <si>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</si>
  <si>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</si>
  <si>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</si>
  <si>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</si>
  <si>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</si>
  <si>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</si>
  <si>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</si>
  <si>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</si>
  <si>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</si>
  <si>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</si>
  <si>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</si>
  <si>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</si>
  <si>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</si>
  <si>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</si>
  <si>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</si>
  <si>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</si>
  <si>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</si>
  <si>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</si>
  <si>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</si>
  <si>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</si>
  <si>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</si>
  <si>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</si>
  <si>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</si>
  <si>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</si>
  <si>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</si>
  <si>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</si>
  <si>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</si>
  <si>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</si>
  <si>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</si>
  <si>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</si>
  <si>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</si>
  <si>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</si>
  <si>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</si>
  <si>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</si>
  <si>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</si>
  <si>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</si>
  <si>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</si>
  <si>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</si>
  <si>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</si>
  <si>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</si>
  <si>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</si>
  <si>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</si>
  <si>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</si>
  <si>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</si>
  <si>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</si>
  <si>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</si>
  <si>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</si>
  <si>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</si>
  <si>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</si>
  <si>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</si>
  <si>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</si>
  <si>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</si>
  <si>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</si>
  <si>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</si>
  <si>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</si>
  <si>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</si>
  <si>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</si>
  <si>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</si>
  <si>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</si>
  <si>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</si>
  <si>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</si>
  <si>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</si>
  <si>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</si>
  <si>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</si>
  <si>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</si>
  <si>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</si>
  <si>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</si>
  <si>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</si>
  <si>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</si>
  <si>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</si>
  <si>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</si>
  <si>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</si>
  <si>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</si>
  <si>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</si>
  <si>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</si>
  <si>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</si>
  <si>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</si>
  <si>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</si>
  <si>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</si>
  <si>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</si>
  <si>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</si>
  <si>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</si>
  <si>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</si>
  <si>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</si>
  <si>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</si>
  <si>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</si>
  <si>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</si>
  <si>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</si>
  <si>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</si>
  <si>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</si>
  <si>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</si>
  <si>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</si>
  <si>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</si>
  <si>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</si>
  <si>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</si>
  <si>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</si>
  <si>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</si>
  <si>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</si>
  <si>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</si>
  <si>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</si>
  <si>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</si>
  <si>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</si>
  <si>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</si>
  <si>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</si>
  <si>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</si>
  <si>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</si>
  <si>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</si>
  <si>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</si>
  <si>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</si>
  <si>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</si>
  <si>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</si>
  <si>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</si>
  <si>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</si>
  <si>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</si>
  <si>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</si>
  <si>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</si>
  <si>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</si>
  <si>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</si>
  <si>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</si>
  <si>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</si>
  <si>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</si>
  <si>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</si>
  <si>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</si>
  <si>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</si>
  <si>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</si>
  <si>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</si>
  <si>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</si>
  <si>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</si>
  <si>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</si>
  <si>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</si>
  <si>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</si>
  <si>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</si>
  <si>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</si>
  <si>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</si>
  <si>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</si>
  <si>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</si>
  <si>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</si>
  <si>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</si>
  <si>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</si>
  <si>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</si>
  <si>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</si>
  <si>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</si>
  <si>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</si>
  <si>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</si>
  <si>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</si>
  <si>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</si>
  <si>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</si>
  <si>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</si>
  <si>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</si>
  <si>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</si>
  <si>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</si>
  <si>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</si>
  <si>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</si>
  <si>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</si>
  <si>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</si>
  <si>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</si>
  <si>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</si>
  <si>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</si>
  <si>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</si>
  <si>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</si>
  <si>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</si>
  <si>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</si>
  <si>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</si>
  <si>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</si>
  <si>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</si>
  <si>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</si>
  <si>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</si>
  <si>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</si>
  <si>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</si>
  <si>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</si>
  <si>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</si>
  <si>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</si>
  <si>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</si>
  <si>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</si>
  <si>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</si>
  <si>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</si>
  <si>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</si>
  <si>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</si>
  <si>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</si>
  <si>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</si>
  <si>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</si>
  <si>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</si>
  <si>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</si>
  <si>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</si>
  <si>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</si>
  <si>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</si>
  <si>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</si>
  <si>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</si>
  <si>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</si>
  <si>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</si>
  <si>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</si>
  <si>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</si>
  <si>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</si>
  <si>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</si>
  <si>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</si>
  <si>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</si>
  <si>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</si>
  <si>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</si>
  <si>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</si>
  <si>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</si>
  <si>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</si>
  <si>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</si>
  <si>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</si>
  <si>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</si>
  <si>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</si>
  <si>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</si>
  <si>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</si>
  <si>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</si>
  <si>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</si>
  <si>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</si>
  <si>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</si>
  <si>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</si>
  <si>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</si>
  <si>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</si>
  <si>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</si>
  <si>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</si>
  <si>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</si>
  <si>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</si>
  <si>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</si>
  <si>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</si>
  <si>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</si>
  <si>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</si>
  <si>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</si>
  <si>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</si>
  <si>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</si>
  <si>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</si>
  <si>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</si>
  <si>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</si>
  <si>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</si>
  <si>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</si>
  <si>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</si>
  <si>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</si>
  <si>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</si>
  <si>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</si>
  <si>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</si>
  <si>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</si>
  <si>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</si>
  <si>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</si>
  <si>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</si>
  <si>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</si>
  <si>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</si>
  <si>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</si>
  <si>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</si>
  <si>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</si>
  <si>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</si>
  <si>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</si>
  <si>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</si>
  <si>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</si>
  <si>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</si>
  <si>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</si>
  <si>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</si>
  <si>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</si>
  <si>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</si>
  <si>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</si>
  <si>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</si>
  <si>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</si>
  <si>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</si>
  <si>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</si>
  <si>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</si>
  <si>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</si>
  <si>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</si>
  <si>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</si>
  <si>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</si>
  <si>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</si>
  <si>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</si>
  <si>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</si>
  <si>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</si>
  <si>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</si>
  <si>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</si>
  <si>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</si>
  <si>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</si>
  <si>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</si>
  <si>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</si>
  <si>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</si>
  <si>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</si>
  <si>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</si>
  <si>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</si>
  <si>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</si>
  <si>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</si>
  <si>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</si>
  <si>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</si>
  <si>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</si>
  <si>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</si>
  <si>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</si>
  <si>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</si>
  <si>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</si>
  <si>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</si>
  <si>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</si>
  <si>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</si>
  <si>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</si>
  <si>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</si>
  <si>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</si>
  <si>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</si>
  <si>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</si>
  <si>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</si>
  <si>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</si>
  <si>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</si>
  <si>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</si>
  <si>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</si>
  <si>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</si>
  <si>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</si>
  <si>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</si>
  <si>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</si>
  <si>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</si>
  <si>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</si>
  <si>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</si>
  <si>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</si>
  <si>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</si>
  <si>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</si>
  <si>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</si>
  <si>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</si>
  <si>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</si>
  <si>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</si>
  <si>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</si>
  <si>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</si>
  <si>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</si>
  <si>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</si>
  <si>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</si>
  <si>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</si>
  <si>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</si>
  <si>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</si>
  <si>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</si>
  <si>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</si>
  <si>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</si>
  <si>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</si>
  <si>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</si>
  <si>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</si>
  <si>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</si>
  <si>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</si>
  <si>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</si>
  <si>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</si>
  <si>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</si>
  <si>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</si>
  <si>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</si>
  <si>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</si>
  <si>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</si>
  <si>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</si>
  <si>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</si>
  <si>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</si>
  <si>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</si>
  <si>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</si>
  <si>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</si>
  <si>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</si>
  <si>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</si>
  <si>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</si>
  <si>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</si>
  <si>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</si>
  <si>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</si>
  <si>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</si>
  <si>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</si>
  <si>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</si>
  <si>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</si>
  <si>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</si>
  <si>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</si>
  <si>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</si>
  <si>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</si>
  <si>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</si>
  <si>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</si>
  <si>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</si>
  <si>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</si>
  <si>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</si>
  <si>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</si>
  <si>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</si>
  <si>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</si>
  <si>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</si>
  <si>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</si>
  <si>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</si>
  <si>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</si>
  <si>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</si>
  <si>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</si>
  <si>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</si>
  <si>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</si>
  <si>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</si>
  <si>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</si>
  <si>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</si>
  <si>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</si>
  <si>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</si>
  <si>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</si>
  <si>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</si>
  <si>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</si>
  <si>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</si>
  <si>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</si>
  <si>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</si>
  <si>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</si>
  <si>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</si>
  <si>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</si>
  <si>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</si>
  <si>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</si>
  <si>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</si>
  <si>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</si>
  <si>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</si>
  <si>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</si>
  <si>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</si>
  <si>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</si>
  <si>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</si>
  <si>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</si>
  <si>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</si>
  <si>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</si>
  <si>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</si>
  <si>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</si>
  <si>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</si>
  <si>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</si>
  <si>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</si>
  <si>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</si>
  <si>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</si>
  <si>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</si>
  <si>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</si>
  <si>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</si>
  <si>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</si>
  <si>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</si>
  <si>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</si>
  <si>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</si>
  <si>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</si>
  <si>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</si>
  <si>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</si>
  <si>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</si>
  <si>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</si>
  <si>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</si>
  <si>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</si>
  <si>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</si>
  <si>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</si>
  <si>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</si>
  <si>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</si>
  <si>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</si>
  <si>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</si>
  <si>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</si>
  <si>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</si>
  <si>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</si>
  <si>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</si>
  <si>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</si>
  <si>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</si>
  <si>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</si>
  <si>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</si>
  <si>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</si>
  <si>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</si>
  <si>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</si>
  <si>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</si>
  <si>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</si>
  <si>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</si>
  <si>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</si>
  <si>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</si>
  <si>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</si>
  <si>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</si>
  <si>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</si>
  <si>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</si>
  <si>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</si>
  <si>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</si>
  <si>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</si>
  <si>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</si>
  <si>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</si>
  <si>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</si>
  <si>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</si>
  <si>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</si>
  <si>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</si>
  <si>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</si>
  <si>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</si>
  <si>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</si>
  <si>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</si>
  <si>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</si>
  <si>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</si>
  <si>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</si>
  <si>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</si>
  <si>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</si>
  <si>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</si>
  <si>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</si>
  <si>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</si>
  <si>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</si>
  <si>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</si>
  <si>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</si>
  <si>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</si>
  <si>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</si>
  <si>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</si>
  <si>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</si>
  <si>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</si>
  <si>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</si>
  <si>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</si>
  <si>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</si>
  <si>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</si>
  <si>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</si>
  <si>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</si>
  <si>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</si>
  <si>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</si>
  <si>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</si>
  <si>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</si>
  <si>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</si>
  <si>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</si>
  <si>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</si>
  <si>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</si>
  <si>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</si>
  <si>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</si>
  <si>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</si>
  <si>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</si>
  <si>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</si>
  <si>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</si>
  <si>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</si>
  <si>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</si>
  <si>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</si>
  <si>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</si>
  <si>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</si>
  <si>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</si>
  <si>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</si>
  <si>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</si>
  <si>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</si>
  <si>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</si>
  <si>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</si>
  <si>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</si>
  <si>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</si>
  <si>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</si>
  <si>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</si>
  <si>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</si>
  <si>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</si>
  <si>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</si>
  <si>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</si>
  <si>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</si>
  <si>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</si>
  <si>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</si>
  <si>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</si>
  <si>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</si>
  <si>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</si>
  <si>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</si>
  <si>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</si>
  <si>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</si>
  <si>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</si>
  <si>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</si>
  <si>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</si>
  <si>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</si>
  <si>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</si>
  <si>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</si>
  <si>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</si>
  <si>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</si>
  <si>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</si>
  <si>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</si>
  <si>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</si>
  <si>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</si>
  <si>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</si>
  <si>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</si>
  <si>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</si>
  <si>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</si>
  <si>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</si>
  <si>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</si>
  <si>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</si>
  <si>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</si>
  <si>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</si>
  <si>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</si>
  <si>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</si>
  <si>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</si>
  <si>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</si>
  <si>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</si>
  <si>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</si>
  <si>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</si>
  <si>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</si>
  <si>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</si>
  <si>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</si>
  <si>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</si>
  <si>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</si>
  <si>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</si>
  <si>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</si>
  <si>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</si>
  <si>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</si>
  <si>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</si>
  <si>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</si>
  <si>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</si>
  <si>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</si>
  <si>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</si>
  <si>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</si>
  <si>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</si>
  <si>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</si>
  <si>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</si>
  <si>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</si>
  <si>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</si>
  <si>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</si>
  <si>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</si>
  <si>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</si>
  <si>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</si>
  <si>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</si>
  <si>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</si>
  <si>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</si>
  <si>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</si>
  <si>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</si>
  <si>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</si>
  <si>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</si>
  <si>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</si>
  <si>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</si>
  <si>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</si>
  <si>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</si>
  <si>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</si>
  <si>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</si>
  <si>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</si>
  <si>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</si>
  <si>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</si>
  <si>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</si>
  <si>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</si>
  <si>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</si>
  <si>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</si>
  <si>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</si>
  <si>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</si>
  <si>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</si>
  <si>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</si>
  <si>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</si>
  <si>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</si>
  <si>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</si>
  <si>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</si>
  <si>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</si>
  <si>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</si>
  <si>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</si>
  <si>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</si>
  <si>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</si>
  <si>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</si>
  <si>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</si>
  <si>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</si>
  <si>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</si>
  <si>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</si>
  <si>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</si>
  <si>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</si>
  <si>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</si>
  <si>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</si>
  <si>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</si>
  <si>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</si>
  <si>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</si>
  <si>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</si>
  <si>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</si>
  <si>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</si>
  <si>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</si>
  <si>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</si>
  <si>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</si>
  <si>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</si>
  <si>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</si>
  <si>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</si>
  <si>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</si>
  <si>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</si>
  <si>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</si>
  <si>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</si>
  <si>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</si>
  <si>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</si>
  <si>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</si>
  <si>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</si>
  <si>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</si>
  <si>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</si>
  <si>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</si>
  <si>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</si>
  <si>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</si>
  <si>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</si>
  <si>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</si>
  <si>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</si>
  <si>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</si>
  <si>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</si>
  <si>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</si>
  <si>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</si>
  <si>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</si>
  <si>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</si>
  <si>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</si>
  <si>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</si>
  <si>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</si>
  <si>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</si>
  <si>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</si>
  <si>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</si>
  <si>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</si>
  <si>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</si>
  <si>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</si>
  <si>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</si>
  <si>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</si>
  <si>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</si>
  <si>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</si>
  <si>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</si>
  <si>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</si>
  <si>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</si>
  <si>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</si>
  <si>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</si>
  <si>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</si>
  <si>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</si>
  <si>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</si>
  <si>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</si>
  <si>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</si>
  <si>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</si>
  <si>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</si>
  <si>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</si>
  <si>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</si>
  <si>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</si>
  <si>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</si>
  <si>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</si>
  <si>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</si>
  <si>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</si>
  <si>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</si>
  <si>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</si>
  <si>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</si>
  <si>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</si>
  <si>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</si>
  <si>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</si>
  <si>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</si>
  <si>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</si>
  <si>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</si>
  <si>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</si>
  <si>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</si>
  <si>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</si>
  <si>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</si>
  <si>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</si>
  <si>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</si>
  <si>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</si>
  <si>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</si>
  <si>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</si>
  <si>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</si>
  <si>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</si>
  <si>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</si>
  <si>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</si>
  <si>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</si>
  <si>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</si>
  <si>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</si>
  <si>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</si>
  <si>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</si>
  <si>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</si>
  <si>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</si>
  <si>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</si>
  <si>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</si>
  <si>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</si>
  <si>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</si>
  <si>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</si>
  <si>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</si>
  <si>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</si>
  <si>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</si>
  <si>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</si>
  <si>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</si>
  <si>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</si>
  <si>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</si>
  <si>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</si>
  <si>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</si>
  <si>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</si>
  <si>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</si>
  <si>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</si>
  <si>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</si>
  <si>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</si>
  <si>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</si>
  <si>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</si>
  <si>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</si>
  <si>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</si>
  <si>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</si>
  <si>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</si>
  <si>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</si>
  <si>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</si>
  <si>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</si>
  <si>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</si>
  <si>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</si>
  <si>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</si>
  <si>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</si>
  <si>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</si>
  <si>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</si>
  <si>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</si>
  <si>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</si>
  <si>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</si>
  <si>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</si>
  <si>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</si>
  <si>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</si>
  <si>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</si>
  <si>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</si>
  <si>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</si>
  <si>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</si>
  <si>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</si>
  <si>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</si>
  <si>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</si>
  <si>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</si>
  <si>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</si>
  <si>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</si>
  <si>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</si>
  <si>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</si>
  <si>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</si>
  <si>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</si>
  <si>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</si>
  <si>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</si>
  <si>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</si>
  <si>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</si>
  <si>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</si>
  <si>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</si>
  <si>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</si>
  <si>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</si>
  <si>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</si>
  <si>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</si>
  <si>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</si>
  <si>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</si>
  <si>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</si>
  <si>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</si>
  <si>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</si>
  <si>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</si>
  <si>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</si>
  <si>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</si>
  <si>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</si>
  <si>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</si>
  <si>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</si>
  <si>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</si>
  <si>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</si>
  <si>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</si>
  <si>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</si>
  <si>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</si>
  <si>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</si>
  <si>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</si>
  <si>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</si>
  <si>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</si>
  <si>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</si>
  <si>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</si>
  <si>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</si>
  <si>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</si>
  <si>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</si>
  <si>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</si>
  <si>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</si>
  <si>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</si>
  <si>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</si>
  <si>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</si>
  <si>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</si>
  <si>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</si>
  <si>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</si>
  <si>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</si>
  <si>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</si>
  <si>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</si>
  <si>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</si>
  <si>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</si>
  <si>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</si>
  <si>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</si>
  <si>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</si>
  <si>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</si>
  <si>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</si>
  <si>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</si>
  <si>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</si>
  <si>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</si>
  <si>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</si>
  <si>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</si>
  <si>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</si>
  <si>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</si>
  <si>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</si>
  <si>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</si>
  <si>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</si>
  <si>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</si>
  <si>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</si>
  <si>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</si>
  <si>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</si>
  <si>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</si>
  <si>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</si>
  <si>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</si>
  <si>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</si>
  <si>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</si>
  <si>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</si>
  <si>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</si>
  <si>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</si>
  <si>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</si>
  <si>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</si>
  <si>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</si>
  <si>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</si>
  <si>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</si>
  <si>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</si>
  <si>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</si>
  <si>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</si>
  <si>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</si>
  <si>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</si>
  <si>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</si>
  <si>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</si>
  <si>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</si>
  <si>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</si>
  <si>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</si>
  <si>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</si>
  <si>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</si>
  <si>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</si>
  <si>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</si>
  <si>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</si>
  <si>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</si>
  <si>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</si>
  <si>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</si>
  <si>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</si>
  <si>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</si>
  <si>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</si>
  <si>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</si>
  <si>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</si>
  <si>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</si>
  <si>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</si>
  <si>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</si>
  <si>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</si>
  <si>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</si>
  <si>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</si>
  <si>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</si>
  <si>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</si>
  <si>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</si>
  <si>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</si>
  <si>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</si>
  <si>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</si>
  <si>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</si>
  <si>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</si>
  <si>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</si>
  <si>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</si>
  <si>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</si>
  <si>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</si>
  <si>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</si>
  <si>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</si>
  <si>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</si>
  <si>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</si>
  <si>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</si>
  <si>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</si>
  <si>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</si>
  <si>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</si>
  <si>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</si>
  <si>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</si>
  <si>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</si>
  <si>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</si>
  <si>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</si>
  <si>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</si>
  <si>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</si>
  <si>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</si>
  <si>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</si>
  <si>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</si>
  <si>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</si>
  <si>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</si>
  <si>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</si>
  <si>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</si>
  <si>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</si>
  <si>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</si>
  <si>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</si>
  <si>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</si>
  <si>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</si>
  <si>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</si>
  <si>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</si>
  <si>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</si>
  <si>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</si>
  <si>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</si>
  <si>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</si>
  <si>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</si>
  <si>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</si>
  <si>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</si>
  <si>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</si>
  <si>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</si>
  <si>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</si>
  <si>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</si>
  <si>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</si>
  <si>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</si>
  <si>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</si>
  <si>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</si>
  <si>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</si>
  <si>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</si>
  <si>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</si>
  <si>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</si>
  <si>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</si>
  <si>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</si>
  <si>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</si>
  <si>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</si>
  <si>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</si>
  <si>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</si>
  <si>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</si>
  <si>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</si>
  <si>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</si>
  <si>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</si>
  <si>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</si>
  <si>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</si>
  <si>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</si>
  <si>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</si>
  <si>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</si>
  <si>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</si>
  <si>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</si>
  <si>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</si>
  <si>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</si>
  <si>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</si>
  <si>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</si>
  <si>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</si>
  <si>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</si>
  <si>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</si>
  <si>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</si>
  <si>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</si>
  <si>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</si>
  <si>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</si>
  <si>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</si>
  <si>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</si>
  <si>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</si>
  <si>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</si>
  <si>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</si>
  <si>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</si>
  <si>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</si>
  <si>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</si>
  <si>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</si>
  <si>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</si>
  <si>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</si>
  <si>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</si>
  <si>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</si>
  <si>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</si>
  <si>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</si>
  <si>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</si>
  <si>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</si>
  <si>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</si>
  <si>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</si>
  <si>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</si>
  <si>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</si>
  <si>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</si>
  <si>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</si>
  <si>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</si>
  <si>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</si>
  <si>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</si>
  <si>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</si>
  <si>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</si>
  <si>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</si>
  <si>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</si>
  <si>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</si>
  <si>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</si>
  <si>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</si>
  <si>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</si>
  <si>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</si>
  <si>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</si>
  <si>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</si>
  <si>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</si>
  <si>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</si>
  <si>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</si>
  <si>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</si>
  <si>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</si>
  <si>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</si>
  <si>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</si>
  <si>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</si>
  <si>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</si>
  <si>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</si>
  <si>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</si>
  <si>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</si>
  <si>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</si>
  <si>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</si>
  <si>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</si>
  <si>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</si>
  <si>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</si>
  <si>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</si>
  <si>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</si>
  <si>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</si>
  <si>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</si>
  <si>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</si>
  <si>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</si>
  <si>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</si>
  <si>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</si>
  <si>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</si>
  <si>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</si>
  <si>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</si>
  <si>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</si>
  <si>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</si>
  <si>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</si>
  <si>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</si>
  <si>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</si>
  <si>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</si>
  <si>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</si>
  <si>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</si>
  <si>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</si>
  <si>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</si>
  <si>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</si>
  <si>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</si>
  <si>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</si>
  <si>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</si>
  <si>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</si>
  <si>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</si>
  <si>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</si>
  <si>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</si>
  <si>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</si>
  <si>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</si>
  <si>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</si>
  <si>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</si>
  <si>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</si>
  <si>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</si>
  <si>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</si>
  <si>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</si>
  <si>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</si>
  <si>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</si>
  <si>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</si>
  <si>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</si>
  <si>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</si>
  <si>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</si>
  <si>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</si>
  <si>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</si>
  <si>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</si>
  <si>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</si>
  <si>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</si>
  <si>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</si>
  <si>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</si>
  <si>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</si>
  <si>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</si>
  <si>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</si>
  <si>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</si>
  <si>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</si>
  <si>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</si>
  <si>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</si>
  <si>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</si>
  <si>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</si>
  <si>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</si>
  <si>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</si>
  <si>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</si>
  <si>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</si>
  <si>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</si>
  <si>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</si>
  <si>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</si>
  <si>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</si>
  <si>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</si>
  <si>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</si>
  <si>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</si>
  <si>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</si>
  <si>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</si>
  <si>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</si>
  <si>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</si>
  <si>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</si>
  <si>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</si>
  <si>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</si>
  <si>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</si>
  <si>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</si>
  <si>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</si>
  <si>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</si>
  <si>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</si>
  <si>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</si>
  <si>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</si>
  <si>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</si>
  <si>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</si>
  <si>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</si>
  <si>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</si>
  <si>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</si>
  <si>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</si>
  <si>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</si>
  <si>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</si>
  <si>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</si>
  <si>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</si>
  <si>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</si>
  <si>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</si>
  <si>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</si>
  <si>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</si>
  <si>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</si>
  <si>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</si>
  <si>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</si>
  <si>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</si>
  <si>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</si>
  <si>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</si>
  <si>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</si>
  <si>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</si>
  <si>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</si>
  <si>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</si>
  <si>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</si>
  <si>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</si>
  <si>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</si>
  <si>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</si>
  <si>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</si>
  <si>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</si>
  <si>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</si>
  <si>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</si>
  <si>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</si>
  <si>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</si>
  <si>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</si>
  <si>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</si>
  <si>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</si>
  <si>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</si>
  <si>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</si>
  <si>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</si>
  <si>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</si>
  <si>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</si>
  <si>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</si>
  <si>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</si>
  <si>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</si>
  <si>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</si>
  <si>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</si>
  <si>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</si>
  <si>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</si>
  <si>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</si>
  <si>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</si>
  <si>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</si>
  <si>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</si>
  <si>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</si>
  <si>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</si>
  <si>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</si>
  <si>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</si>
  <si>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</si>
  <si>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</si>
  <si>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</si>
  <si>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</si>
  <si>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</si>
  <si>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</si>
  <si>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</si>
  <si>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</si>
  <si>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</si>
  <si>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</si>
  <si>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</si>
  <si>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</si>
  <si>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</si>
  <si>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</si>
  <si>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</si>
  <si>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</si>
  <si>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</si>
  <si>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</si>
  <si>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</si>
  <si>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</si>
  <si>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</si>
  <si>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</si>
  <si>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</si>
  <si>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</si>
  <si>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</si>
  <si>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</si>
  <si>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</si>
  <si>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</si>
  <si>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</si>
  <si>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</si>
  <si>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</si>
  <si>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</si>
  <si>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</si>
  <si>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</si>
  <si>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</si>
  <si>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</si>
  <si>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</si>
  <si>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</si>
  <si>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</si>
  <si>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</si>
  <si>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</si>
  <si>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</si>
  <si>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</si>
  <si>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</si>
  <si>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</si>
  <si>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</si>
  <si>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</si>
  <si>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</si>
  <si>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</si>
  <si>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</si>
  <si>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</si>
  <si>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</si>
  <si>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</si>
  <si>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</si>
  <si>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</si>
  <si>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</si>
  <si>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</si>
  <si>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</si>
  <si>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</si>
  <si>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</si>
  <si>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</si>
  <si>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</si>
  <si>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</si>
  <si>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</si>
  <si>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</si>
  <si>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</si>
  <si>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</si>
  <si>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</si>
  <si>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</si>
  <si>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</si>
  <si>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</si>
  <si>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</si>
  <si>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</si>
  <si>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</si>
  <si>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</si>
  <si>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</si>
  <si>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</si>
  <si>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</si>
  <si>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</si>
  <si>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</si>
  <si>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</si>
  <si>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</si>
  <si>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</si>
  <si>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</si>
  <si>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</si>
  <si>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</si>
  <si>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</si>
  <si>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</si>
  <si>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</si>
  <si>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</si>
  <si>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</si>
  <si>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</si>
  <si>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</si>
  <si>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</si>
  <si>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</si>
  <si>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</si>
  <si>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</si>
  <si>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</si>
  <si>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</si>
  <si>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</si>
  <si>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</si>
  <si>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</si>
  <si>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</si>
  <si>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</si>
  <si>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</si>
  <si>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</si>
  <si>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</si>
  <si>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</si>
  <si>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</si>
  <si>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</si>
  <si>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</si>
  <si>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</si>
  <si>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</si>
  <si>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</si>
  <si>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</si>
  <si>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</si>
  <si>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</si>
  <si>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</si>
  <si>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</si>
  <si>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</si>
  <si>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</si>
  <si>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</si>
  <si>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</si>
  <si>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</si>
  <si>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</si>
  <si>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</si>
  <si>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</si>
  <si>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</si>
  <si>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</si>
  <si>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</si>
  <si>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</si>
  <si>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</si>
  <si>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</si>
  <si>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</si>
  <si>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</si>
  <si>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</si>
  <si>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</si>
  <si>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</si>
  <si>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</si>
  <si>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</si>
  <si>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</si>
  <si>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</si>
  <si>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</si>
  <si>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</si>
  <si>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</si>
  <si>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</si>
  <si>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</si>
  <si>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</si>
  <si>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</si>
  <si>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</si>
  <si>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</si>
  <si>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</si>
  <si>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</si>
  <si>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</si>
  <si>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</si>
  <si>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</si>
  <si>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</si>
  <si>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</si>
  <si>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</si>
  <si>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</si>
  <si>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</si>
  <si>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</si>
  <si>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</si>
  <si>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</si>
  <si>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</si>
  <si>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</si>
  <si>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</si>
  <si>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</si>
  <si>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</si>
  <si>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</si>
  <si>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</si>
  <si>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</si>
  <si>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</si>
  <si>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</si>
  <si>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</si>
  <si>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</si>
  <si>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</si>
  <si>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</si>
  <si>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</si>
  <si>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</si>
  <si>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</si>
  <si>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</si>
  <si>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</si>
  <si>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</si>
  <si>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</si>
  <si>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</si>
  <si>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</si>
  <si>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</si>
  <si>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</si>
  <si>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</si>
  <si>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</si>
  <si>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</si>
  <si>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</si>
  <si>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</si>
  <si>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</si>
  <si>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</si>
  <si>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</si>
  <si>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</si>
  <si>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</si>
  <si>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</si>
  <si>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</si>
  <si>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</si>
  <si>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</si>
  <si>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</si>
  <si>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</si>
  <si>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</si>
  <si>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</si>
  <si>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</si>
  <si>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</si>
  <si>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</si>
  <si>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</si>
  <si>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</si>
  <si>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</si>
  <si>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</si>
  <si>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</si>
  <si>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</si>
  <si>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</si>
  <si>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</si>
  <si>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</si>
  <si>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</si>
  <si>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</si>
  <si>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</si>
  <si>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</si>
  <si>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</si>
  <si>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</si>
  <si>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</si>
  <si>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</si>
  <si>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</si>
  <si>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</si>
  <si>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</si>
  <si>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</si>
  <si>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</si>
  <si>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</si>
  <si>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</si>
  <si>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</si>
  <si>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</si>
  <si>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</si>
  <si>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</si>
  <si>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</si>
  <si>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</si>
  <si>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</si>
  <si>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</si>
  <si>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</si>
  <si>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</si>
  <si>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</si>
  <si>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</si>
  <si>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</si>
  <si>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</si>
  <si>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</si>
  <si>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</si>
  <si>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</si>
  <si>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</si>
  <si>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</si>
  <si>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</si>
  <si>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</si>
  <si>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</si>
  <si>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</si>
  <si>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</si>
  <si>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</si>
  <si>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</si>
  <si>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</si>
  <si>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</si>
  <si>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</si>
  <si>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</si>
  <si>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</si>
  <si>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</si>
  <si>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</si>
  <si>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</si>
  <si>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</si>
  <si>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</si>
  <si>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</si>
  <si>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</si>
  <si>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</si>
  <si>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</si>
  <si>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</si>
  <si>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</si>
  <si>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</si>
  <si>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</si>
  <si>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</si>
  <si>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</si>
  <si>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</si>
  <si>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</si>
  <si>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</si>
  <si>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</si>
  <si>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</si>
  <si>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</si>
  <si>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</si>
  <si>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</si>
  <si>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</si>
  <si>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</si>
  <si>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</si>
  <si>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</si>
  <si>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</si>
  <si>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</si>
  <si>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</si>
  <si>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</si>
  <si>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</si>
  <si>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</si>
  <si>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</si>
  <si>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</si>
  <si>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</si>
  <si>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</si>
  <si>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</si>
  <si>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</si>
  <si>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</si>
  <si>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</si>
  <si>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</si>
  <si>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</si>
  <si>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</si>
  <si>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</si>
  <si>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</si>
  <si>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</si>
  <si>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</si>
  <si>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</si>
  <si>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</si>
  <si>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</si>
  <si>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</si>
  <si>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</si>
  <si>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</si>
  <si>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</si>
  <si>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</si>
  <si>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</si>
  <si>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</si>
  <si>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</si>
  <si>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</si>
  <si>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</si>
  <si>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</si>
  <si>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</si>
  <si>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</si>
  <si>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</si>
  <si>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</si>
  <si>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</si>
  <si>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</si>
  <si>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</si>
  <si>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</si>
  <si>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</si>
  <si>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</si>
  <si>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</si>
  <si>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</si>
  <si>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</si>
  <si>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</si>
  <si>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</si>
  <si>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</si>
  <si>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</si>
  <si>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</si>
  <si>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</si>
  <si>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</si>
  <si>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</si>
  <si>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</si>
  <si>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</si>
  <si>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</si>
  <si>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</si>
  <si>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</si>
  <si>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</si>
  <si>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</si>
  <si>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</si>
  <si>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</si>
  <si>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</si>
  <si>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</si>
  <si>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</si>
  <si>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</si>
  <si>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</si>
  <si>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</si>
  <si>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</si>
  <si>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</si>
  <si>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</si>
  <si>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</si>
  <si>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</si>
  <si>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</si>
  <si>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</si>
  <si>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</si>
  <si>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</si>
  <si>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</si>
  <si>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</si>
  <si>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</si>
  <si>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</si>
  <si>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</si>
  <si>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</si>
  <si>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</si>
  <si>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</si>
  <si>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</si>
  <si>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</si>
  <si>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</si>
  <si>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</si>
  <si>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</si>
  <si>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</si>
  <si>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</si>
  <si>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</si>
  <si>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</si>
  <si>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</si>
  <si>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</si>
  <si>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</si>
  <si>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</si>
  <si>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</si>
  <si>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</si>
  <si>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</si>
  <si>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</si>
  <si>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</si>
  <si>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</si>
  <si>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</si>
  <si>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</si>
  <si>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</si>
  <si>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</si>
  <si>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</si>
  <si>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</si>
  <si>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</si>
  <si>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</si>
  <si>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</si>
  <si>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</si>
  <si>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</si>
  <si>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</si>
  <si>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</si>
  <si>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</si>
  <si>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</si>
  <si>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</si>
  <si>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</si>
  <si>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</si>
  <si>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</si>
  <si>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</si>
  <si>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</si>
  <si>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</si>
  <si>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</si>
  <si>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</si>
  <si>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</si>
  <si>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</si>
  <si>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</si>
  <si>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</si>
  <si>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</si>
  <si>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</si>
  <si>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</si>
  <si>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</si>
  <si>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</si>
  <si>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</si>
  <si>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</si>
  <si>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</si>
  <si>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</si>
  <si>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</si>
  <si>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</si>
  <si>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</si>
  <si>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</si>
  <si>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</si>
  <si>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</si>
  <si>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</si>
  <si>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</si>
  <si>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</si>
  <si>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</si>
  <si>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</si>
  <si>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</si>
  <si>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</si>
  <si>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</si>
  <si>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</si>
  <si>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</si>
  <si>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</si>
  <si>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</si>
  <si>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</si>
  <si>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</si>
  <si>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</si>
  <si>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</si>
  <si>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</si>
  <si>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</si>
  <si>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</si>
  <si>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</si>
  <si>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</si>
  <si>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</si>
  <si>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</si>
  <si>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</si>
  <si>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</si>
  <si>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</si>
  <si>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</si>
  <si>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</si>
  <si>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</si>
  <si>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</si>
  <si>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</si>
  <si>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</si>
  <si>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</si>
  <si>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</si>
  <si>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</si>
  <si>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</si>
  <si>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</si>
  <si>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</si>
  <si>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</si>
  <si>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</si>
  <si>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</si>
  <si>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</si>
  <si>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</si>
  <si>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</si>
  <si>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</si>
  <si>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</si>
  <si>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</si>
  <si>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</si>
  <si>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</si>
  <si>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</si>
  <si>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</si>
  <si>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</si>
  <si>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</si>
  <si>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</si>
  <si>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</si>
  <si>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</si>
  <si>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</si>
  <si>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</si>
  <si>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</si>
  <si>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</si>
  <si>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</si>
  <si>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</si>
  <si>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</si>
  <si>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</si>
  <si>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</si>
  <si>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</si>
  <si>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</si>
  <si>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</si>
  <si>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</si>
  <si>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</si>
  <si>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</si>
  <si>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</si>
  <si>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</si>
  <si>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</si>
  <si>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</si>
  <si>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</si>
  <si>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</si>
  <si>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</si>
  <si>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</si>
  <si>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</si>
  <si>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</si>
  <si>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</si>
  <si>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</si>
  <si>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</si>
  <si>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</si>
  <si>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</si>
  <si>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</si>
  <si>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</si>
  <si>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</si>
  <si>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</si>
  <si>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</si>
  <si>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</si>
  <si>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</si>
  <si>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</si>
  <si>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</si>
  <si>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</si>
  <si>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</si>
  <si>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</si>
  <si>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</si>
  <si>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</si>
  <si>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</si>
  <si>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</si>
  <si>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</si>
  <si>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</si>
  <si>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</si>
  <si>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</si>
  <si>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</si>
  <si>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</si>
  <si>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</si>
  <si>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</si>
  <si>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</si>
  <si>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</si>
  <si>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</si>
  <si>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</si>
  <si>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</si>
  <si>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</si>
  <si>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</si>
  <si>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</si>
  <si>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</si>
  <si>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</si>
  <si>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</si>
  <si>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</si>
  <si>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</si>
  <si>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</si>
  <si>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</si>
  <si>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</si>
  <si>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</si>
  <si>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</si>
  <si>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</si>
  <si>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</si>
  <si>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</si>
  <si>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</si>
  <si>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</si>
  <si>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</si>
  <si>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</si>
  <si>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</si>
  <si>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</si>
  <si>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</si>
  <si>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</si>
  <si>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</si>
  <si>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</si>
  <si>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</si>
  <si>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</si>
  <si>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</si>
  <si>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</si>
  <si>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</si>
  <si>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</si>
  <si>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</si>
  <si>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</si>
  <si>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</si>
  <si>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</si>
  <si>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</si>
  <si>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</si>
  <si>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</si>
  <si>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</si>
  <si>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</si>
  <si>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</si>
  <si>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</si>
  <si>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</si>
  <si>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</si>
  <si>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</si>
  <si>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</si>
  <si>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</si>
  <si>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</si>
  <si>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</si>
  <si>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</si>
  <si>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</si>
  <si>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</si>
  <si>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</si>
  <si>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</si>
  <si>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</si>
  <si>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</si>
  <si>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</si>
  <si>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</si>
  <si>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</si>
  <si>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</si>
  <si>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</si>
  <si>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</si>
  <si>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</si>
  <si>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</si>
  <si>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</si>
  <si>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</si>
  <si>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</si>
  <si>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</si>
  <si>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</si>
  <si>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</si>
  <si>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</si>
  <si>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</si>
  <si>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</si>
  <si>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</si>
  <si>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</si>
  <si>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</si>
  <si>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</si>
  <si>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</si>
  <si>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</si>
  <si>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</si>
  <si>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</si>
  <si>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</si>
  <si>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</si>
  <si>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</si>
  <si>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</si>
  <si>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</si>
  <si>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</si>
  <si>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</si>
  <si>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</si>
  <si>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</si>
  <si>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</si>
  <si>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</si>
  <si>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</si>
  <si>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</si>
  <si>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</si>
  <si>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</si>
  <si>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</si>
  <si>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</si>
  <si>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</si>
  <si>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</si>
  <si>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</si>
  <si>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</si>
  <si>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</si>
  <si>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</si>
  <si>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</si>
  <si>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</si>
  <si>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</si>
  <si>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</si>
  <si>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</si>
  <si>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</si>
  <si>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</si>
  <si>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</si>
  <si>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</si>
  <si>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</si>
  <si>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</si>
  <si>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</si>
  <si>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</si>
  <si>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</si>
  <si>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</si>
  <si>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</si>
  <si>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</si>
  <si>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</si>
  <si>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</si>
  <si>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</si>
  <si>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</si>
  <si>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</si>
  <si>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</si>
  <si>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</si>
  <si>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</si>
  <si>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</si>
  <si>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</si>
  <si>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</si>
  <si>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</si>
  <si>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</si>
  <si>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</si>
  <si>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</si>
  <si>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</si>
  <si>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</si>
  <si>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</si>
  <si>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</si>
  <si>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</si>
  <si>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</si>
  <si>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</si>
  <si>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</si>
  <si>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</si>
  <si>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</si>
  <si>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</si>
  <si>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</si>
  <si>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</si>
  <si>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</si>
  <si>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</si>
  <si>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</si>
  <si>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</si>
  <si>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</si>
  <si>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</si>
  <si>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</si>
  <si>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</si>
  <si>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</si>
  <si>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</si>
  <si>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</si>
  <si>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</si>
  <si>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</si>
  <si>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</si>
  <si>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</si>
  <si>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</si>
  <si>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</si>
  <si>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</si>
  <si>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</si>
  <si>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</si>
  <si>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</si>
  <si>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</si>
  <si>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</si>
  <si>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</si>
  <si>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</si>
  <si>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</si>
  <si>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</si>
  <si>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</si>
  <si>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</si>
  <si>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</si>
  <si>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</si>
  <si>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</si>
  <si>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</si>
  <si>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</si>
  <si>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</si>
  <si>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</si>
  <si>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</si>
  <si>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</si>
  <si>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</si>
  <si>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</si>
  <si>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</si>
  <si>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</si>
  <si>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</si>
  <si>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</si>
  <si>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</si>
  <si>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</si>
  <si>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</si>
  <si>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</si>
  <si>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</si>
  <si>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</si>
  <si>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</si>
  <si>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</si>
  <si>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</si>
  <si>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</si>
  <si>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</si>
  <si>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</si>
  <si>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</si>
  <si>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</si>
  <si>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</si>
  <si>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</si>
  <si>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</si>
  <si>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</si>
  <si>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</si>
  <si>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</si>
  <si>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</si>
  <si>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</si>
  <si>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</si>
  <si>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</si>
  <si>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</si>
  <si>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</si>
  <si>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</si>
  <si>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</si>
  <si>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</si>
  <si>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</si>
  <si>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</si>
  <si>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</si>
  <si>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</si>
  <si>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</si>
  <si>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</si>
  <si>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</si>
  <si>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</si>
  <si>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</si>
  <si>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</si>
  <si>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</si>
  <si>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</si>
  <si>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</si>
  <si>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</si>
  <si>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</si>
  <si>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</si>
  <si>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</si>
  <si>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</si>
  <si>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</si>
  <si>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</si>
  <si>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</si>
  <si>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</si>
  <si>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</si>
  <si>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</si>
  <si>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</si>
  <si>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</si>
  <si>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</si>
  <si>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</si>
  <si>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</si>
  <si>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</si>
  <si>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</si>
  <si>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</si>
  <si>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</si>
  <si>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</si>
  <si>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</si>
  <si>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</si>
  <si>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</si>
  <si>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</si>
  <si>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</si>
  <si>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</si>
  <si>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</si>
  <si>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</si>
  <si>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</si>
  <si>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</si>
  <si>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</si>
  <si>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</si>
  <si>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</si>
  <si>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</si>
  <si>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</si>
  <si>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</si>
  <si>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</si>
  <si>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</si>
  <si>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</si>
  <si>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</si>
  <si>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</si>
  <si>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</si>
  <si>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</si>
  <si>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</si>
  <si>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</si>
  <si>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</si>
  <si>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</si>
  <si>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</si>
  <si>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</si>
  <si>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</si>
  <si>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</si>
  <si>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</si>
  <si>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</si>
  <si>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</si>
  <si>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</si>
  <si>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</si>
  <si>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</si>
  <si>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</si>
  <si>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</si>
  <si>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</si>
  <si>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</si>
  <si>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</si>
  <si>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</si>
  <si>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</si>
  <si>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</si>
  <si>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</si>
  <si>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</si>
  <si>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</si>
  <si>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</si>
  <si>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</si>
  <si>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</si>
  <si>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</si>
  <si>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</si>
  <si>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</si>
  <si>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</si>
  <si>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</si>
  <si>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</si>
  <si>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</si>
  <si>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</si>
  <si>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</si>
  <si>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</si>
  <si>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</si>
  <si>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</si>
  <si>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</si>
  <si>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</si>
  <si>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</si>
  <si>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</si>
  <si>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</si>
  <si>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</si>
  <si>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</si>
  <si>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</si>
  <si>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</si>
  <si>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</si>
  <si>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</si>
  <si>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</si>
  <si>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</si>
  <si>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</si>
  <si>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</si>
  <si>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</si>
  <si>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</si>
  <si>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</si>
  <si>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</si>
  <si>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</si>
  <si>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</si>
  <si>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</si>
  <si>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</si>
  <si>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</si>
  <si>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</si>
  <si>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</si>
  <si>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</si>
  <si>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</si>
  <si>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</si>
  <si>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</si>
  <si>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</si>
  <si>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</si>
  <si>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</si>
  <si>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</si>
  <si>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</si>
  <si>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</si>
  <si>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</si>
  <si>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</si>
  <si>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</si>
  <si>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</si>
  <si>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</si>
  <si>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</si>
  <si>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</si>
  <si>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</si>
  <si>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</si>
  <si>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</si>
  <si>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</si>
  <si>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</si>
  <si>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</si>
  <si>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</si>
  <si>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</si>
  <si>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</si>
  <si>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</si>
  <si>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</si>
  <si>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</si>
  <si>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</si>
  <si>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</si>
  <si>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</si>
  <si>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</si>
  <si>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</si>
  <si>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</si>
  <si>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</si>
  <si>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</si>
  <si>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</si>
  <si>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</si>
  <si>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</si>
  <si>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</si>
  <si>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</si>
  <si>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</si>
  <si>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</si>
  <si>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</si>
  <si>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</si>
  <si>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</si>
  <si>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</si>
  <si>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</si>
  <si>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</si>
  <si>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</si>
  <si>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</si>
  <si>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</si>
  <si>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</si>
  <si>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</si>
  <si>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</si>
  <si>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</si>
  <si>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</si>
  <si>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</si>
  <si>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</si>
  <si>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</si>
  <si>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</si>
  <si>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</si>
  <si>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</si>
  <si>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</si>
  <si>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</si>
  <si>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</si>
  <si>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</si>
  <si>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</si>
  <si>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</si>
  <si>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</si>
  <si>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</si>
  <si>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</si>
  <si>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</si>
  <si>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</si>
  <si>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</si>
  <si>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</si>
  <si>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</si>
  <si>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</si>
  <si>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</si>
  <si>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</si>
  <si>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</si>
  <si>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</si>
  <si>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</si>
  <si>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</si>
  <si>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</si>
  <si>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</si>
  <si>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</si>
  <si>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</si>
  <si>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</si>
  <si>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</si>
  <si>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</si>
  <si>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</si>
  <si>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</si>
  <si>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</si>
  <si>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</si>
  <si>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</si>
  <si>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</si>
  <si>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</si>
  <si>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</si>
  <si>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</si>
  <si>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</si>
  <si>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</si>
  <si>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</si>
  <si>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</si>
  <si>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</si>
  <si>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</si>
  <si>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</si>
  <si>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</si>
  <si>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</si>
  <si>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</si>
  <si>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</si>
  <si>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</si>
  <si>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</si>
  <si>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</si>
  <si>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</si>
  <si>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</si>
  <si>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</si>
  <si>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</si>
  <si>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</si>
  <si>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</si>
  <si>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</si>
  <si>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</si>
  <si>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</si>
  <si>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</si>
  <si>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</si>
  <si>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</si>
  <si>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</si>
  <si>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</si>
  <si>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</si>
  <si>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</si>
  <si>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</si>
  <si>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</si>
  <si>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</si>
  <si>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</si>
  <si>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</si>
  <si>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</si>
  <si>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</si>
  <si>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</si>
  <si>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</si>
  <si>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</si>
  <si>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</si>
  <si>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</si>
  <si>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</si>
  <si>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</si>
  <si>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</si>
  <si>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</si>
  <si>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</si>
  <si>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</si>
  <si>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</si>
  <si>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</si>
  <si>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</si>
  <si>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</si>
  <si>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</si>
  <si>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</si>
  <si>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</si>
  <si>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</si>
  <si>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</si>
  <si>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</si>
  <si>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</si>
  <si>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</si>
  <si>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</si>
  <si>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</si>
  <si>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</si>
  <si>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</si>
  <si>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</si>
  <si>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</si>
  <si>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</si>
  <si>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</si>
  <si>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</si>
  <si>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</si>
  <si>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</si>
  <si>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</si>
  <si>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</si>
  <si>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</si>
  <si>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</si>
  <si>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</si>
  <si>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</si>
  <si>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</si>
  <si>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</si>
  <si>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</si>
  <si>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</si>
  <si>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</si>
  <si>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</si>
  <si>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</si>
  <si>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</si>
  <si>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</si>
  <si>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</si>
  <si>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</si>
  <si>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</si>
  <si>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</si>
  <si>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</si>
  <si>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</si>
  <si>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</si>
  <si>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</si>
  <si>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</si>
  <si>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</si>
  <si>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</si>
  <si>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</si>
  <si>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</si>
  <si>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</si>
  <si>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</si>
  <si>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</si>
  <si>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</si>
  <si>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</si>
  <si>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</si>
  <si>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</si>
  <si>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</si>
  <si>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</si>
  <si>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</si>
  <si>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</si>
  <si>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</si>
  <si>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</si>
  <si>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</si>
  <si>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</si>
  <si>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</si>
  <si>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</si>
  <si>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</si>
  <si>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</si>
  <si>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</si>
  <si>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</si>
  <si>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</si>
  <si>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</si>
  <si>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</si>
  <si>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</si>
  <si>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</si>
  <si>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</si>
  <si>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</si>
  <si>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</si>
  <si>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</si>
  <si>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</si>
  <si>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</si>
  <si>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</si>
  <si>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</si>
  <si>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</si>
  <si>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</si>
  <si>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</si>
  <si>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</si>
  <si>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</si>
  <si>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</si>
  <si>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</si>
  <si>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</si>
  <si>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</si>
  <si>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</si>
  <si>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</si>
  <si>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</si>
  <si>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</si>
  <si>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</si>
  <si>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</si>
  <si>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</si>
  <si>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</si>
  <si>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</si>
  <si>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</si>
  <si>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</si>
  <si>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</si>
  <si>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</si>
  <si>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</si>
  <si>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</si>
  <si>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</si>
  <si>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</si>
  <si>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</si>
  <si>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</si>
  <si>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</si>
  <si>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</si>
  <si>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</si>
  <si>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</si>
  <si>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</si>
  <si>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</si>
  <si>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</si>
  <si>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</si>
  <si>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</si>
  <si>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</si>
  <si>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</si>
  <si>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</si>
  <si>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</si>
  <si>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</si>
  <si>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</si>
  <si>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</si>
  <si>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</si>
  <si>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</si>
  <si>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</si>
  <si>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</si>
  <si>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</si>
  <si>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</si>
  <si>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</si>
  <si>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</si>
  <si>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</si>
  <si>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</si>
  <si>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</si>
  <si>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</si>
  <si>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</si>
  <si>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</si>
  <si>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</si>
  <si>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</si>
  <si>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</si>
  <si>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</si>
  <si>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</si>
  <si>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</si>
  <si>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</si>
  <si>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</si>
  <si>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</si>
  <si>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</si>
  <si>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</si>
  <si>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</si>
  <si>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</si>
  <si>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</si>
  <si>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</si>
  <si>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</si>
  <si>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</si>
  <si>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</si>
  <si>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</si>
  <si>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</si>
  <si>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</si>
  <si>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</si>
  <si>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</si>
  <si>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</si>
  <si>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</si>
  <si>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</si>
  <si>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</si>
  <si>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</si>
  <si>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</si>
  <si>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</si>
  <si>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</si>
  <si>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</si>
  <si>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</si>
  <si>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</si>
  <si>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</si>
  <si>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</si>
  <si>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</si>
  <si>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</si>
  <si>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</si>
  <si>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</si>
  <si>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</si>
  <si>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</si>
  <si>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</si>
  <si>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</si>
  <si>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</si>
  <si>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</si>
  <si>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</si>
  <si>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</si>
  <si>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</si>
  <si>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</si>
  <si>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</si>
  <si>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</si>
  <si>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</si>
  <si>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</si>
  <si>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</si>
  <si>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</si>
  <si>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</si>
  <si>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</si>
  <si>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</si>
  <si>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</si>
  <si>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</si>
  <si>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</si>
  <si>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</si>
  <si>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</si>
  <si>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</si>
  <si>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</si>
  <si>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</si>
  <si>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</si>
  <si>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</si>
  <si>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</si>
  <si>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</si>
  <si>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</si>
  <si>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</si>
  <si>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</si>
  <si>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</si>
  <si>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</si>
  <si>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</si>
  <si>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</si>
  <si>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</si>
  <si>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</si>
  <si>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</si>
  <si>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</si>
  <si>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</si>
  <si>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</si>
  <si>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</si>
  <si>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</si>
  <si>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</si>
  <si>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</si>
  <si>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</si>
  <si>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</si>
  <si>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</si>
  <si>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</si>
  <si>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</si>
  <si>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</si>
  <si>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</si>
  <si>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</si>
  <si>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</si>
  <si>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</si>
  <si>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</si>
  <si>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</si>
  <si>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</si>
  <si>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</si>
  <si>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</si>
  <si>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</si>
  <si>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</si>
  <si>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</si>
  <si>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</si>
  <si>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</si>
  <si>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</si>
  <si>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</si>
  <si>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</si>
  <si>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</si>
  <si>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</si>
  <si>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</si>
  <si>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</si>
  <si>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</si>
  <si>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</si>
  <si>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</si>
  <si>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</si>
  <si>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</si>
  <si>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</si>
  <si>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</si>
  <si>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</si>
  <si>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</si>
  <si>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</si>
  <si>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</si>
  <si>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</si>
  <si>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</si>
  <si>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</si>
  <si>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</si>
  <si>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</si>
  <si>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</si>
  <si>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</si>
  <si>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</si>
  <si>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</si>
  <si>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</si>
  <si>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</si>
  <si>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</si>
  <si>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</si>
  <si>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</si>
  <si>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</si>
  <si>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</si>
  <si>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</si>
  <si>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</si>
  <si>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</si>
  <si>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</si>
  <si>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</si>
  <si>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</si>
  <si>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</si>
  <si>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</si>
  <si>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</si>
  <si>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</si>
  <si>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</si>
  <si>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</si>
  <si>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</si>
  <si>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</si>
  <si>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</si>
  <si>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</si>
  <si>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</si>
  <si>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</si>
  <si>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</si>
  <si>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</si>
  <si>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</si>
  <si>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</si>
  <si>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</si>
  <si>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</si>
  <si>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</si>
  <si>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</si>
  <si>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</si>
  <si>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</si>
  <si>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</si>
  <si>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</si>
  <si>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</si>
  <si>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</si>
  <si>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</si>
  <si>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</si>
  <si>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</si>
  <si>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</si>
  <si>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</si>
  <si>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</si>
  <si>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</si>
  <si>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</si>
  <si>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</si>
  <si>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</si>
  <si>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</si>
  <si>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</si>
  <si>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</si>
  <si>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</si>
  <si>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</si>
  <si>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</si>
  <si>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</si>
  <si>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</si>
  <si>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</si>
  <si>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</si>
  <si>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</si>
  <si>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</si>
  <si>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</si>
  <si>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</si>
  <si>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</si>
  <si>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</si>
  <si>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</si>
  <si>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</si>
  <si>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</si>
  <si>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</si>
  <si>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</si>
  <si>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</si>
  <si>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</si>
  <si>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</si>
  <si>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</si>
  <si>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</si>
  <si>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</si>
  <si>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</si>
  <si>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</si>
  <si>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</si>
  <si>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</si>
  <si>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</si>
  <si>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</si>
  <si>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</si>
  <si>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</si>
  <si>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</si>
  <si>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</si>
  <si>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</si>
  <si>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</si>
  <si>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</si>
  <si>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</si>
  <si>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</si>
  <si>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</si>
  <si>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</si>
  <si>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</si>
  <si>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</si>
  <si>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</si>
  <si>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</si>
  <si>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</si>
  <si>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</si>
  <si>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</si>
  <si>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</si>
  <si>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</si>
  <si>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</si>
  <si>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</si>
  <si>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</si>
  <si>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</si>
  <si>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</si>
  <si>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</si>
  <si>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</si>
  <si>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</si>
  <si>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</si>
  <si>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</si>
  <si>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</si>
  <si>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</si>
  <si>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</si>
  <si>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</si>
  <si>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</si>
  <si>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</si>
  <si>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</si>
  <si>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</si>
  <si>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</si>
  <si>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</si>
  <si>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</si>
  <si>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</si>
  <si>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</si>
  <si>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</si>
  <si>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</si>
  <si>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</si>
  <si>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</si>
  <si>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</si>
  <si>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</si>
  <si>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</si>
  <si>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</si>
  <si>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</si>
  <si>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</si>
  <si>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</si>
  <si>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</si>
  <si>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</si>
  <si>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</si>
  <si>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</si>
  <si>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</si>
  <si>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</si>
  <si>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</si>
  <si>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</si>
  <si>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</si>
  <si>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</si>
  <si>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</si>
  <si>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</si>
  <si>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</si>
  <si>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</si>
  <si>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</si>
  <si>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</si>
  <si>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</si>
  <si>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</si>
  <si>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</si>
  <si>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</si>
  <si>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</si>
  <si>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</si>
  <si>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</si>
  <si>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</si>
  <si>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</si>
  <si>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</si>
  <si>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</si>
  <si>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</si>
  <si>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</si>
  <si>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</si>
  <si>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</si>
  <si>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</si>
  <si>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</si>
  <si>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</si>
  <si>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</si>
  <si>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</si>
  <si>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</si>
  <si>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</si>
  <si>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</si>
  <si>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</si>
  <si>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</si>
  <si>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</si>
  <si>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</si>
  <si>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</si>
  <si>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</si>
  <si>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</si>
  <si>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</si>
  <si>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</si>
  <si>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</si>
  <si>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</si>
  <si>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</si>
  <si>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</si>
  <si>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</si>
  <si>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</si>
  <si>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</si>
  <si>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</si>
  <si>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</si>
  <si>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</si>
  <si>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</si>
  <si>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</si>
  <si>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</si>
  <si>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</si>
  <si>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</si>
  <si>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</si>
  <si>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</si>
  <si>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</si>
  <si>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</si>
  <si>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</si>
  <si>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</si>
  <si>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</si>
  <si>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</si>
  <si>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</si>
  <si>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</si>
  <si>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</si>
  <si>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</si>
  <si>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</si>
  <si>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</si>
  <si>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</si>
  <si>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</si>
  <si>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</si>
  <si>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</si>
  <si>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</si>
  <si>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</si>
  <si>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</si>
  <si>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</si>
  <si>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</si>
  <si>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</si>
  <si>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</si>
  <si>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</si>
  <si>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</si>
  <si>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</si>
  <si>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</si>
  <si>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</si>
  <si>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</si>
  <si>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</si>
  <si>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</si>
  <si>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</si>
  <si>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</si>
  <si>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</si>
  <si>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</si>
  <si>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</si>
  <si>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</si>
  <si>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</si>
  <si>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</si>
  <si>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</si>
  <si>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</si>
  <si>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</si>
  <si>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</si>
  <si>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</si>
  <si>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</si>
  <si>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</si>
  <si>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</si>
  <si>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</si>
  <si>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</si>
  <si>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</si>
  <si>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</si>
  <si>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</si>
  <si>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</si>
  <si>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</si>
  <si>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</si>
  <si>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</si>
  <si>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</si>
  <si>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</si>
  <si>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</si>
  <si>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</si>
  <si>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</si>
  <si>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</si>
  <si>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</si>
  <si>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</si>
  <si>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</si>
  <si>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</si>
  <si>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</si>
  <si>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</si>
  <si>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</si>
  <si>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</si>
  <si>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</si>
  <si>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</si>
  <si>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</si>
  <si>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</si>
  <si>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</si>
  <si>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</si>
  <si>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</si>
  <si>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</si>
  <si>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</si>
  <si>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</si>
  <si>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</si>
  <si>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</si>
  <si>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</si>
  <si>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</si>
  <si>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</si>
  <si>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</si>
  <si>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</si>
  <si>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</si>
  <si>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</si>
  <si>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</si>
  <si>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</si>
  <si>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</si>
  <si>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</si>
  <si>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</si>
  <si>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</si>
  <si>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</si>
  <si>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</si>
  <si>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</si>
  <si>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</si>
  <si>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</si>
  <si>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</si>
  <si>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</si>
  <si>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</si>
  <si>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</si>
  <si>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</si>
  <si>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</si>
  <si>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</si>
  <si>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</si>
  <si>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</si>
  <si>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</si>
  <si>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</si>
  <si>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</si>
  <si>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</si>
  <si>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</si>
  <si>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</si>
  <si>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</si>
  <si>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</si>
  <si>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</si>
  <si>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</si>
  <si>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</si>
  <si>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</si>
  <si>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</si>
  <si>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</si>
  <si>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</si>
  <si>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</si>
  <si>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</si>
  <si>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</si>
  <si>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</si>
  <si>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</si>
  <si>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</si>
  <si>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</si>
  <si>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</si>
  <si>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</si>
  <si>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</si>
  <si>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</si>
  <si>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</si>
  <si>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</si>
  <si>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</si>
  <si>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</si>
  <si>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</si>
  <si>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</si>
  <si>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</si>
  <si>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</si>
  <si>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</si>
  <si>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</si>
  <si>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</si>
  <si>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</si>
  <si>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</si>
  <si>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</si>
  <si>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</si>
  <si>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</si>
  <si>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</si>
  <si>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</si>
  <si>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</si>
  <si>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</si>
  <si>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</si>
  <si>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</si>
  <si>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</si>
  <si>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</si>
  <si>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</si>
  <si>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</si>
  <si>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</si>
  <si>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</si>
  <si>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</si>
  <si>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</si>
  <si>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</si>
  <si>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</si>
  <si>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</si>
  <si>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</si>
  <si>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</si>
  <si>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</si>
  <si>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</si>
  <si>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</si>
  <si>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</si>
  <si>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</si>
  <si>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</si>
  <si>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</si>
  <si>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</si>
  <si>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</si>
  <si>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</si>
  <si>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</si>
  <si>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</si>
  <si>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</si>
  <si>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</si>
  <si>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</si>
  <si>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</si>
  <si>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</si>
  <si>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</si>
  <si>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</si>
  <si>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</si>
  <si>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</si>
  <si>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</si>
  <si>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</si>
  <si>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</si>
  <si>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</si>
  <si>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</si>
  <si>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</si>
  <si>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</si>
  <si>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</si>
  <si>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</si>
  <si>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</si>
  <si>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</si>
  <si>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</si>
  <si>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</si>
  <si>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</si>
  <si>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</si>
  <si>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</si>
  <si>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</si>
  <si>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</si>
  <si>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</si>
  <si>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</si>
  <si>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</si>
  <si>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</si>
  <si>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</si>
  <si>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</si>
  <si>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</si>
  <si>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</si>
  <si>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</si>
  <si>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</si>
  <si>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</si>
  <si>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</si>
  <si>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</si>
  <si>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</si>
  <si>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</si>
  <si>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</si>
  <si>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</si>
  <si>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</si>
  <si>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</si>
  <si>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</si>
  <si>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</si>
  <si>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</si>
  <si>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</si>
  <si>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</si>
  <si>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</si>
  <si>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</si>
  <si>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</si>
  <si>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</si>
  <si>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</si>
  <si>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</si>
  <si>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</si>
  <si>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</si>
  <si>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</si>
  <si>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</si>
  <si>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</si>
  <si>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</si>
  <si>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</si>
  <si>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</si>
  <si>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</si>
  <si>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</si>
  <si>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</si>
  <si>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</si>
  <si>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</si>
  <si>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</si>
  <si>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</si>
  <si>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</si>
  <si>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</si>
  <si>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</si>
  <si>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</si>
  <si>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</si>
  <si>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</si>
  <si>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</si>
  <si>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</si>
  <si>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</si>
  <si>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</si>
  <si>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</si>
  <si>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</si>
  <si>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</si>
  <si>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</si>
  <si>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</si>
  <si>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</si>
  <si>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</si>
  <si>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</si>
  <si>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</si>
  <si>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</si>
  <si>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</si>
  <si>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</si>
  <si>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</si>
  <si>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</si>
  <si>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</si>
  <si>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</si>
  <si>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</si>
  <si>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</si>
  <si>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</si>
  <si>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</si>
  <si>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</si>
  <si>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</si>
  <si>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</si>
  <si>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</si>
  <si>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</si>
  <si>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</si>
  <si>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</si>
  <si>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</si>
  <si>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</si>
  <si>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</si>
  <si>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</si>
  <si>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</si>
  <si>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</si>
  <si>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</si>
  <si>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</si>
  <si>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</si>
  <si>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</si>
  <si>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</si>
  <si>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</si>
  <si>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</si>
  <si>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</si>
  <si>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</si>
  <si>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</si>
  <si>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</si>
  <si>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</si>
  <si>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</si>
  <si>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</si>
  <si>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</si>
  <si>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</si>
  <si>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</si>
  <si>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</si>
  <si>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</si>
  <si>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</si>
  <si>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</si>
  <si>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</si>
  <si>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</si>
  <si>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</si>
  <si>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</si>
  <si>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</si>
  <si>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</si>
  <si>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</si>
  <si>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</si>
  <si>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</si>
  <si>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</si>
  <si>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</si>
  <si>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</si>
  <si>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</si>
  <si>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</si>
  <si>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</si>
  <si>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</si>
  <si>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</si>
  <si>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</si>
  <si>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</si>
  <si>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</si>
  <si>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</si>
  <si>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</si>
  <si>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</si>
  <si>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</si>
  <si>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</si>
  <si>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</si>
  <si>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</si>
  <si>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</si>
  <si>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</si>
  <si>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</si>
  <si>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</si>
  <si>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</si>
  <si>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</si>
  <si>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</si>
  <si>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</si>
  <si>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</si>
  <si>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</si>
  <si>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</si>
  <si>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</si>
  <si>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</si>
  <si>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</si>
  <si>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</si>
  <si>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</si>
  <si>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</si>
  <si>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</si>
  <si>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</si>
  <si>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</si>
  <si>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</si>
  <si>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</si>
  <si>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</si>
  <si>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</si>
  <si>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</si>
  <si>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</si>
  <si>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</si>
  <si>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</si>
  <si>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</si>
  <si>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</si>
  <si>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</si>
  <si>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</si>
  <si>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</si>
  <si>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</si>
  <si>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</si>
  <si>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</si>
  <si>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</si>
  <si>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</si>
  <si>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</si>
  <si>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</si>
  <si>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</si>
  <si>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</si>
  <si>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</si>
  <si>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</si>
  <si>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</si>
  <si>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</si>
  <si>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</si>
  <si>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</si>
  <si>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</si>
  <si>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</si>
  <si>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</si>
  <si>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</si>
  <si>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</si>
  <si>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</si>
  <si>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</si>
  <si>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</si>
  <si>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</si>
  <si>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</si>
  <si>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</si>
  <si>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</si>
  <si>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</si>
  <si>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</si>
  <si>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</si>
  <si>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</si>
  <si>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</si>
  <si>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</si>
  <si>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</si>
  <si>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</si>
  <si>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</si>
  <si>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</si>
  <si>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</si>
  <si>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</si>
  <si>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</si>
  <si>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</si>
  <si>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</si>
  <si>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</si>
  <si>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</si>
  <si>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</si>
  <si>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</si>
  <si>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</si>
  <si>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</si>
  <si>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</si>
  <si>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</si>
  <si>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</si>
  <si>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</si>
  <si>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</si>
  <si>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</si>
  <si>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</si>
  <si>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</si>
  <si>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</si>
  <si>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</si>
  <si>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</si>
  <si>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</si>
  <si>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</si>
  <si>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</si>
  <si>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</si>
  <si>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</si>
  <si>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</si>
  <si>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</si>
  <si>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</si>
  <si>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</si>
  <si>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</si>
  <si>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</si>
  <si>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</si>
  <si>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</si>
  <si>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</si>
  <si>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</si>
  <si>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</si>
  <si>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</si>
  <si>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</si>
  <si>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</si>
  <si>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</si>
  <si>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</si>
  <si>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</si>
  <si>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</si>
  <si>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</si>
  <si>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</si>
  <si>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</si>
  <si>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</si>
  <si>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</si>
  <si>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</si>
  <si>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</si>
  <si>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</si>
  <si>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</si>
  <si>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</si>
  <si>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</si>
  <si>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</si>
  <si>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</si>
  <si>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</si>
  <si>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</si>
  <si>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</si>
  <si>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</si>
  <si>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</si>
  <si>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</si>
  <si>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</si>
  <si>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</si>
  <si>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</si>
  <si>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</si>
  <si>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</si>
  <si>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</si>
  <si>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</si>
  <si>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</si>
  <si>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</si>
  <si>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</si>
  <si>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</si>
  <si>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</si>
  <si>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</si>
  <si>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</si>
  <si>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</si>
  <si>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</si>
  <si>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</si>
  <si>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</si>
  <si>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</si>
  <si>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</si>
  <si>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</si>
  <si>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</si>
  <si>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</si>
  <si>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</si>
  <si>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</si>
  <si>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</si>
  <si>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</si>
  <si>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</si>
  <si>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</si>
  <si>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</si>
  <si>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</si>
  <si>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</si>
  <si>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</si>
  <si>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</si>
  <si>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</si>
  <si>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</si>
  <si>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</si>
  <si>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</si>
  <si>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</si>
  <si>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</si>
  <si>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</si>
  <si>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</si>
  <si>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</si>
  <si>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</si>
  <si>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</si>
  <si>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</si>
  <si>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</si>
  <si>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</si>
  <si>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</si>
  <si>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</si>
  <si>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</si>
  <si>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</si>
  <si>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</si>
  <si>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</si>
  <si>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</si>
  <si>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</si>
  <si>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</si>
  <si>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</si>
  <si>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</si>
  <si>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</si>
  <si>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</si>
  <si>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</si>
  <si>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</si>
  <si>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</si>
  <si>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</si>
  <si>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</si>
  <si>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</si>
  <si>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</si>
  <si>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</si>
  <si>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</si>
  <si>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</si>
  <si>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</si>
  <si>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</si>
  <si>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</si>
  <si>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</si>
  <si>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</si>
  <si>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</si>
  <si>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</si>
  <si>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</si>
  <si>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</si>
  <si>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</si>
  <si>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</si>
  <si>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</si>
  <si>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</si>
  <si>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</si>
  <si>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</si>
  <si>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</si>
  <si>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</si>
  <si>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</si>
  <si>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</si>
  <si>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</si>
  <si>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</si>
  <si>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</si>
  <si>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</si>
  <si>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</si>
  <si>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</si>
  <si>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</si>
  <si>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</si>
  <si>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</si>
  <si>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</si>
  <si>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</si>
  <si>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</si>
  <si>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</si>
  <si>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</si>
  <si>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</si>
  <si>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</si>
  <si>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</si>
  <si>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</si>
  <si>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</si>
  <si>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</si>
  <si>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</si>
  <si>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</si>
  <si>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</si>
  <si>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</si>
  <si>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</si>
  <si>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</si>
  <si>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</si>
  <si>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</si>
  <si>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</si>
  <si>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</si>
  <si>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</si>
  <si>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</si>
  <si>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</si>
  <si>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</si>
  <si>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</si>
  <si>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</si>
  <si>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</si>
  <si>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</si>
  <si>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</si>
  <si>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</si>
  <si>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</si>
  <si>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</si>
  <si>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</si>
  <si>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</si>
  <si>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</si>
  <si>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</si>
  <si>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</si>
  <si>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</si>
  <si>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</si>
  <si>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</si>
  <si>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</si>
  <si>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</si>
  <si>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</si>
  <si>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</si>
  <si>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</si>
  <si>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</si>
  <si>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</si>
  <si>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</si>
  <si>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</si>
  <si>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</si>
  <si>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</si>
  <si>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</si>
  <si>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</si>
  <si>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</si>
  <si>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</si>
  <si>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</si>
  <si>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</si>
  <si>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</si>
  <si>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</si>
  <si>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</si>
  <si>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</si>
  <si>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</si>
  <si>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</si>
  <si>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</si>
  <si>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</si>
  <si>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</si>
  <si>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</si>
  <si>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</si>
  <si>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</si>
  <si>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</si>
  <si>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</si>
  <si>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</si>
  <si>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</si>
  <si>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</si>
  <si>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</si>
  <si>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</si>
  <si>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</si>
  <si>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</si>
  <si>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</si>
  <si>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</si>
  <si>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</si>
  <si>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</si>
  <si>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</si>
  <si>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</si>
  <si>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</si>
  <si>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</si>
  <si>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</si>
  <si>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</si>
  <si>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</si>
  <si>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</si>
  <si>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</si>
  <si>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</si>
  <si>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</si>
  <si>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</si>
  <si>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</si>
  <si>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</si>
  <si>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</si>
  <si>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</si>
  <si>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</si>
  <si>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</si>
  <si>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</si>
  <si>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</si>
  <si>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</si>
  <si>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</si>
  <si>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</si>
  <si>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</si>
  <si>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</si>
  <si>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</si>
  <si>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</si>
  <si>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</si>
  <si>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</si>
  <si>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</si>
  <si>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</si>
  <si>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</si>
  <si>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</si>
  <si>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</si>
  <si>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</si>
  <si>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</si>
  <si>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</si>
  <si>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</si>
  <si>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</si>
  <si>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</si>
  <si>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</si>
  <si>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</si>
  <si>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</si>
  <si>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</si>
  <si>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</si>
  <si>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</si>
  <si>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</si>
  <si>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</si>
  <si>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</si>
  <si>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</si>
  <si>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</si>
  <si>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</si>
  <si>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</si>
  <si>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</si>
  <si>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</si>
  <si>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</si>
  <si>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</si>
  <si>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</si>
  <si>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</si>
  <si>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</si>
  <si>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</si>
  <si>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</si>
  <si>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</si>
  <si>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</si>
  <si>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</si>
  <si>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</si>
  <si>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</si>
  <si>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</si>
  <si>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</si>
  <si>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</si>
  <si>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</si>
  <si>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</si>
  <si>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</si>
  <si>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</si>
  <si>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</si>
  <si>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</si>
  <si>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</si>
  <si>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</si>
  <si>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</si>
  <si>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</si>
  <si>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</si>
  <si>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</si>
  <si>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</si>
  <si>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</si>
  <si>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</si>
  <si>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</si>
  <si>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</si>
  <si>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</si>
  <si>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</si>
  <si>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</si>
  <si>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</si>
  <si>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</si>
  <si>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</si>
  <si>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</si>
  <si>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</si>
  <si>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</si>
  <si>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</si>
  <si>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</si>
  <si>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</si>
  <si>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</si>
  <si>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</si>
  <si>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</si>
  <si>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</si>
  <si>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</si>
  <si>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</si>
  <si>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</si>
  <si>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</si>
  <si>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</si>
  <si>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</si>
  <si>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</si>
  <si>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</si>
  <si>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</si>
  <si>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</si>
  <si>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</si>
  <si>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</si>
  <si>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</si>
  <si>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</si>
  <si>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</si>
  <si>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</si>
  <si>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</si>
  <si>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</si>
  <si>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</si>
  <si>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</si>
  <si>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</si>
  <si>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</si>
  <si>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</si>
  <si>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</si>
  <si>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</si>
  <si>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</si>
  <si>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</si>
  <si>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</si>
  <si>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</si>
  <si>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</si>
  <si>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</si>
  <si>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</si>
  <si>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</si>
  <si>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</si>
  <si>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</si>
  <si>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</si>
  <si>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</si>
  <si>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</si>
  <si>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</si>
  <si>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</si>
  <si>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</si>
  <si>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</si>
  <si>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</si>
  <si>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</si>
  <si>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</si>
  <si>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</si>
  <si>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</si>
  <si>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</si>
  <si>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</si>
  <si>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</si>
  <si>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</si>
  <si>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</si>
  <si>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</si>
  <si>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</si>
  <si>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</si>
  <si>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</si>
  <si>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</si>
  <si>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</si>
  <si>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</si>
  <si>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</si>
  <si>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</si>
  <si>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</si>
  <si>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</si>
  <si>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</si>
  <si>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</si>
  <si>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</si>
  <si>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</si>
  <si>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</si>
  <si>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</si>
  <si>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</si>
  <si>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</si>
  <si>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</si>
  <si>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</si>
  <si>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</si>
  <si>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</si>
  <si>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</si>
  <si>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</si>
  <si>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</si>
  <si>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</si>
  <si>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</si>
  <si>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</si>
  <si>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</si>
  <si>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</si>
  <si>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</si>
  <si>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</si>
  <si>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</si>
  <si>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</si>
  <si>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</si>
  <si>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</si>
  <si>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</si>
  <si>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</si>
  <si>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</si>
  <si>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</si>
  <si>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</si>
  <si>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</si>
  <si>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</si>
  <si>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</si>
  <si>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</si>
  <si>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</si>
  <si>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</si>
  <si>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</si>
  <si>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</si>
  <si>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</si>
  <si>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</si>
  <si>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</si>
  <si>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</si>
  <si>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</si>
  <si>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</si>
  <si>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</si>
  <si>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</si>
  <si>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</si>
  <si>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</si>
  <si>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</si>
  <si>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</si>
  <si>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</si>
  <si>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</si>
  <si>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</si>
  <si>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</si>
  <si>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</si>
  <si>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</si>
  <si>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</si>
  <si>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</si>
  <si>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</si>
  <si>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</si>
  <si>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</si>
  <si>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</si>
  <si>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</si>
  <si>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</si>
  <si>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</si>
  <si>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</si>
  <si>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</si>
  <si>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</si>
  <si>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</si>
  <si>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</si>
  <si>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</si>
  <si>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</si>
  <si>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</si>
  <si>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</si>
  <si>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</si>
  <si>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</si>
  <si>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</si>
  <si>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</si>
  <si>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</si>
  <si>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</si>
  <si>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</si>
  <si>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</si>
  <si>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</si>
  <si>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</si>
  <si>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</si>
  <si>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</si>
  <si>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</si>
  <si>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</si>
  <si>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</si>
  <si>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</si>
  <si>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</si>
  <si>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</si>
  <si>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</si>
  <si>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</si>
  <si>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</si>
  <si>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</si>
  <si>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</si>
  <si>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</si>
  <si>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</si>
  <si>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</si>
  <si>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</si>
  <si>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</si>
  <si>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</si>
  <si>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</si>
  <si>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</si>
  <si>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</si>
  <si>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</si>
  <si>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</si>
  <si>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</si>
  <si>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</si>
  <si>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</si>
  <si>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</si>
  <si>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</si>
  <si>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</si>
  <si>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</si>
  <si>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</si>
  <si>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</si>
  <si>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</si>
  <si>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</si>
  <si>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</si>
  <si>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</si>
  <si>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</si>
  <si>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</si>
  <si>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</si>
  <si>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</si>
  <si>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</si>
  <si>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</si>
  <si>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</si>
  <si>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</si>
  <si>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</si>
  <si>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</si>
  <si>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</si>
  <si>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</si>
  <si>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</si>
  <si>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</si>
  <si>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</si>
  <si>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</si>
  <si>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</si>
  <si>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</si>
  <si>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</si>
  <si>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</si>
  <si>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</si>
  <si>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</si>
  <si>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</si>
  <si>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</si>
  <si>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</si>
  <si>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</si>
  <si>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</si>
  <si>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</si>
  <si>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</si>
  <si>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</si>
  <si>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</si>
  <si>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</si>
  <si>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</si>
  <si>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</si>
  <si>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</si>
  <si>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</si>
  <si>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</si>
  <si>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</si>
  <si>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</si>
  <si>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</si>
  <si>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</si>
  <si>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</si>
  <si>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</si>
  <si>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</si>
  <si>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</si>
  <si>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</si>
  <si>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</si>
  <si>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</si>
  <si>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</si>
  <si>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</si>
  <si>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</si>
  <si>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</si>
  <si>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</si>
  <si>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</si>
  <si>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</si>
  <si>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</si>
  <si>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</si>
  <si>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</si>
  <si>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</si>
  <si>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</si>
  <si>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</si>
  <si>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</si>
  <si>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</si>
  <si>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</si>
  <si>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</si>
  <si>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</si>
  <si>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</si>
  <si>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</si>
  <si>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</si>
  <si>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</si>
  <si>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</si>
  <si>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</si>
  <si>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</si>
  <si>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</si>
  <si>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</si>
  <si>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</si>
  <si>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</si>
  <si>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</si>
  <si>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</si>
  <si>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</si>
  <si>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</si>
  <si>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</si>
  <si>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</si>
  <si>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</si>
  <si>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</si>
  <si>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</si>
  <si>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</si>
  <si>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</si>
  <si>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</si>
  <si>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</si>
  <si>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</si>
  <si>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</si>
  <si>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</si>
  <si>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</si>
  <si>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</si>
  <si>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</si>
  <si>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</si>
  <si>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</si>
  <si>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</si>
  <si>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</si>
  <si>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</si>
  <si>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</si>
  <si>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</si>
  <si>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</si>
  <si>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</si>
  <si>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</si>
  <si>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</si>
  <si>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</si>
  <si>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</si>
  <si>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</si>
  <si>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</si>
  <si>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</si>
  <si>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</si>
  <si>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</si>
  <si>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</si>
  <si>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</si>
  <si>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</si>
  <si>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</si>
  <si>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</si>
  <si>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</si>
  <si>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</si>
  <si>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</si>
  <si>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</si>
  <si>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</si>
  <si>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</si>
  <si>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</si>
  <si>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</si>
  <si>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</si>
  <si>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</si>
  <si>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</si>
  <si>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</si>
  <si>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</si>
  <si>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</si>
  <si>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</si>
  <si>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</si>
  <si>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</si>
  <si>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</si>
  <si>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</si>
  <si>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</si>
  <si>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</si>
  <si>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</si>
  <si>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</si>
  <si>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</si>
  <si>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</si>
  <si>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</si>
  <si>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</si>
  <si>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</si>
  <si>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</si>
  <si>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</si>
  <si>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</si>
  <si>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</si>
  <si>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</si>
  <si>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</si>
  <si>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</si>
  <si>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</si>
  <si>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</si>
  <si>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</si>
  <si>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</si>
  <si>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</si>
  <si>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</si>
  <si>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</si>
  <si>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</si>
  <si>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</si>
  <si>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</si>
  <si>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</si>
  <si>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</si>
  <si>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</si>
  <si>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</si>
  <si>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</si>
  <si>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</si>
  <si>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</si>
  <si>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</si>
  <si>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</si>
  <si>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</si>
  <si>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</si>
  <si>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</si>
  <si>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</si>
  <si>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</si>
  <si>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</si>
  <si>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</si>
  <si>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</si>
  <si>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</si>
  <si>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</si>
  <si>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</si>
  <si>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</si>
  <si>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</si>
  <si>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</si>
  <si>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</si>
  <si>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</si>
  <si>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</si>
  <si>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</si>
  <si>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</si>
  <si>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</si>
  <si>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</si>
  <si>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</si>
  <si>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</si>
  <si>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</si>
  <si>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</si>
  <si>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</si>
  <si>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</si>
  <si>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</si>
  <si>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</si>
  <si>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</si>
  <si>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</si>
  <si>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</si>
  <si>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</si>
  <si>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</si>
  <si>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</si>
  <si>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</si>
  <si>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</si>
  <si>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</si>
  <si>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</si>
  <si>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</si>
  <si>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</si>
  <si>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</si>
  <si>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</si>
  <si>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</si>
  <si>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</si>
  <si>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</si>
  <si>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</si>
  <si>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</si>
  <si>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</si>
  <si>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</si>
  <si>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</si>
  <si>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</si>
  <si>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</si>
  <si>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</si>
  <si>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</si>
  <si>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</si>
  <si>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</si>
  <si>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</si>
  <si>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</si>
  <si>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</si>
  <si>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</si>
  <si>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</si>
  <si>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</si>
  <si>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</si>
  <si>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</si>
  <si>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</si>
  <si>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</si>
  <si>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</si>
  <si>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</si>
  <si>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</si>
  <si>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</si>
  <si>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</si>
  <si>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</si>
  <si>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</si>
  <si>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</si>
  <si>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</si>
  <si>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</si>
  <si>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</si>
  <si>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</si>
  <si>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</si>
  <si>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</si>
  <si>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</si>
  <si>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</si>
  <si>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</si>
  <si>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</si>
  <si>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</si>
  <si>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</si>
  <si>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</si>
  <si>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</si>
  <si>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</si>
  <si>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</si>
  <si>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</si>
  <si>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</si>
  <si>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</si>
  <si>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</si>
  <si>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</si>
  <si>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</si>
  <si>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</si>
  <si>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</si>
  <si>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</si>
  <si>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</si>
  <si>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</si>
  <si>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</si>
  <si>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</si>
  <si>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</si>
  <si>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</si>
  <si>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</si>
  <si>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</si>
  <si>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</si>
  <si>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</si>
  <si>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</si>
  <si>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</si>
  <si>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</si>
  <si>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</si>
  <si>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</si>
  <si>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</si>
  <si>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</si>
  <si>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</si>
  <si>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</si>
  <si>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</si>
  <si>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</si>
  <si>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</si>
  <si>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</si>
  <si>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</si>
  <si>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</si>
  <si>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</si>
  <si>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</si>
  <si>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</si>
  <si>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</si>
  <si>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</si>
  <si>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</si>
  <si>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</si>
  <si>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</si>
  <si>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</si>
  <si>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</si>
  <si>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</si>
  <si>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</si>
  <si>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</si>
  <si>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</si>
  <si>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</si>
  <si>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</si>
  <si>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</si>
  <si>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</si>
  <si>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</si>
  <si>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</si>
  <si>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</si>
  <si>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</si>
  <si>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</si>
  <si>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</si>
  <si>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</si>
  <si>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</si>
  <si>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</si>
  <si>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</si>
  <si>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</si>
  <si>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</si>
  <si>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</si>
  <si>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</si>
  <si>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</si>
  <si>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</si>
  <si>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</si>
  <si>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</si>
  <si>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</si>
  <si>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</si>
  <si>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</si>
  <si>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</si>
  <si>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</si>
  <si>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</si>
  <si>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</si>
  <si>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</si>
  <si>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</si>
  <si>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</si>
  <si>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</si>
  <si>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</si>
  <si>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</si>
  <si>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</si>
  <si>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</si>
  <si>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</si>
  <si>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</si>
  <si>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</si>
  <si>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</si>
  <si>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</si>
  <si>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</si>
  <si>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</si>
  <si>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</si>
  <si>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</si>
  <si>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</si>
  <si>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</si>
  <si>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</si>
  <si>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</si>
  <si>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</si>
  <si>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</si>
  <si>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</si>
  <si>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</si>
  <si>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</si>
  <si>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</si>
  <si>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</si>
  <si>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</si>
  <si>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</si>
  <si>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</si>
  <si>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</si>
  <si>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</si>
  <si>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</si>
  <si>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</si>
  <si>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</si>
  <si>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</si>
  <si>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</si>
  <si>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</si>
  <si>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</si>
  <si>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</si>
  <si>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</si>
  <si>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</si>
  <si>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</si>
  <si>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</si>
  <si>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</si>
  <si>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</si>
  <si>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</si>
  <si>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</si>
  <si>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</si>
  <si>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</si>
  <si>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</si>
  <si>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</si>
  <si>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</si>
  <si>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</si>
  <si>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</si>
  <si>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</si>
  <si>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</si>
  <si>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</si>
  <si>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</si>
  <si>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</si>
  <si>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</si>
  <si>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</si>
  <si>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</si>
  <si>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</si>
  <si>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</si>
  <si>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</si>
  <si>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</si>
  <si>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</si>
  <si>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</si>
  <si>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</si>
  <si>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</si>
  <si>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</si>
  <si>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</si>
  <si>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</si>
  <si>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</si>
  <si>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</si>
  <si>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</si>
  <si>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</si>
  <si>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</si>
  <si>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</si>
  <si>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</si>
  <si>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</si>
  <si>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</si>
  <si>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</si>
  <si>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</si>
  <si>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</si>
  <si>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</si>
  <si>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</si>
  <si>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</si>
  <si>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</si>
  <si>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</si>
  <si>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</si>
  <si>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</si>
  <si>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</si>
  <si>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</si>
  <si>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</si>
  <si>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</si>
  <si>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</si>
  <si>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</si>
  <si>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</si>
  <si>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</si>
  <si>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</si>
  <si>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</si>
  <si>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</si>
  <si>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</si>
  <si>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</si>
  <si>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</si>
  <si>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</si>
  <si>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</si>
  <si>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</si>
  <si>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</si>
  <si>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</si>
  <si>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</si>
  <si>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</si>
  <si>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</si>
  <si>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</si>
  <si>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</si>
  <si>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</si>
  <si>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</si>
  <si>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</si>
  <si>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</si>
  <si>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</si>
  <si>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</si>
  <si>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</si>
  <si>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</si>
  <si>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</si>
  <si>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</si>
  <si>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</si>
  <si>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</si>
  <si>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</si>
  <si>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</si>
  <si>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</si>
  <si>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</si>
  <si>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</si>
  <si>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</si>
  <si>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</si>
  <si>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</si>
  <si>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</si>
  <si>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</si>
  <si>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</si>
  <si>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</si>
  <si>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</si>
  <si>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</si>
  <si>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</si>
  <si>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</si>
  <si>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</si>
  <si>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</si>
  <si>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</si>
  <si>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</si>
  <si>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</si>
  <si>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</si>
  <si>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</si>
  <si>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</si>
  <si>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</si>
  <si>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</si>
  <si>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</si>
  <si>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</si>
  <si>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</si>
  <si>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</si>
  <si>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</si>
  <si>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</si>
  <si>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</si>
  <si>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</si>
  <si>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</si>
  <si>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</si>
  <si>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</si>
  <si>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</si>
  <si>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</si>
  <si>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</si>
  <si>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</si>
  <si>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</si>
  <si>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</si>
  <si>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</si>
  <si>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</si>
  <si>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</si>
  <si>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</si>
  <si>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</si>
  <si>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</si>
  <si>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</si>
  <si>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</si>
  <si>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</si>
  <si>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</si>
  <si>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</si>
  <si>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</si>
  <si>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</si>
  <si>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</si>
  <si>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</si>
  <si>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</si>
  <si>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</si>
  <si>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</si>
  <si>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</si>
  <si>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</si>
  <si>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</si>
  <si>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</si>
  <si>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</si>
  <si>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</si>
  <si>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</si>
  <si>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</si>
  <si>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</si>
  <si>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</si>
  <si>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</si>
  <si>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</si>
  <si>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</si>
  <si>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</si>
  <si>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</si>
  <si>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</si>
  <si>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</si>
  <si>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</si>
  <si>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</si>
  <si>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</si>
  <si>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</si>
  <si>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</si>
  <si>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</si>
  <si>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</si>
  <si>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</si>
  <si>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</si>
  <si>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</si>
  <si>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</si>
  <si>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</si>
  <si>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</si>
  <si>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</si>
  <si>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</si>
  <si>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</si>
  <si>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</si>
  <si>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</si>
  <si>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</si>
  <si>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</si>
  <si>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</si>
  <si>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</si>
  <si>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</si>
  <si>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</si>
  <si>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</si>
  <si>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</si>
  <si>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</si>
  <si>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</si>
  <si>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</si>
  <si>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</si>
  <si>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</si>
  <si>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</si>
  <si>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</si>
  <si>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</si>
  <si>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</si>
  <si>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</si>
  <si>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</si>
  <si>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</si>
  <si>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</si>
  <si>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</si>
  <si>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</si>
  <si>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</si>
  <si>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</si>
  <si>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</si>
  <si>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</si>
  <si>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</si>
  <si>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</si>
  <si>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</si>
  <si>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</si>
  <si>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</si>
  <si>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</si>
  <si>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</si>
  <si>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</si>
  <si>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</si>
  <si>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</si>
  <si>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</si>
  <si>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</si>
  <si>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</si>
  <si>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</si>
  <si>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</si>
  <si>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</si>
  <si>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</si>
  <si>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</si>
  <si>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</si>
  <si>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</si>
  <si>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</si>
  <si>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</si>
  <si>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</si>
  <si>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</si>
  <si>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</si>
  <si>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</si>
  <si>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</si>
  <si>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</si>
  <si>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</si>
  <si>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</si>
  <si>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</si>
  <si>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</si>
  <si>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</si>
  <si>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</si>
  <si>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</si>
  <si>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</si>
  <si>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</si>
  <si>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</si>
  <si>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</si>
  <si>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</si>
  <si>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</si>
  <si>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</si>
  <si>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</si>
  <si>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</si>
  <si>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</si>
  <si>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</si>
  <si>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</si>
  <si>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</si>
  <si>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</si>
  <si>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</si>
  <si>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</si>
  <si>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</si>
  <si>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</si>
  <si>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</si>
  <si>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</si>
  <si>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</si>
  <si>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</si>
  <si>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</si>
  <si>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</si>
  <si>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</si>
  <si>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</si>
  <si>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</si>
  <si>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</si>
  <si>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</si>
  <si>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</si>
  <si>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</si>
  <si>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</si>
  <si>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</si>
  <si>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</si>
  <si>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</si>
  <si>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</si>
  <si>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</si>
  <si>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</si>
  <si>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</si>
  <si>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</si>
  <si>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</si>
  <si>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</si>
  <si>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</si>
  <si>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</si>
  <si>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</si>
  <si>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</si>
  <si>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</si>
  <si>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</si>
  <si>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</si>
  <si>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</si>
  <si>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</si>
  <si>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</si>
  <si>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</si>
  <si>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</si>
  <si>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</si>
  <si>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</si>
  <si>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</si>
  <si>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</si>
  <si>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</si>
  <si>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</si>
  <si>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</si>
  <si>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</si>
  <si>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</si>
  <si>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</si>
  <si>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</si>
  <si>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</si>
  <si>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</si>
  <si>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</si>
  <si>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</si>
  <si>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</si>
  <si>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</si>
  <si>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</si>
  <si>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</si>
  <si>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</si>
  <si>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</si>
  <si>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</si>
  <si>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</si>
  <si>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</si>
  <si>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</si>
  <si>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</si>
  <si>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</si>
  <si>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</si>
  <si>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</si>
  <si>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</si>
  <si>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</si>
  <si>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</si>
  <si>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</si>
  <si>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</si>
  <si>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</si>
  <si>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</si>
  <si>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</si>
  <si>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</si>
  <si>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</si>
  <si>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</si>
  <si>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</si>
  <si>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</si>
  <si>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</si>
  <si>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</si>
  <si>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</si>
  <si>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</si>
  <si>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</si>
  <si>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</si>
  <si>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</si>
  <si>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</si>
  <si>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</si>
  <si>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</si>
  <si>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</si>
  <si>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</si>
  <si>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</si>
  <si>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</si>
  <si>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</si>
  <si>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</si>
  <si>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</si>
  <si>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</si>
  <si>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</si>
  <si>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</si>
  <si>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</si>
  <si>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</si>
  <si>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</si>
  <si>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</si>
  <si>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</si>
  <si>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</si>
  <si>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</si>
  <si>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</si>
  <si>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</si>
  <si>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</si>
  <si>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</si>
  <si>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</si>
  <si>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</si>
  <si>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</si>
  <si>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</si>
  <si>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</si>
  <si>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</si>
  <si>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</si>
  <si>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</si>
  <si>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</si>
  <si>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</si>
  <si>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</si>
  <si>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</si>
  <si>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</si>
  <si>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</si>
  <si>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</si>
  <si>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</si>
  <si>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</si>
  <si>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</si>
  <si>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</si>
  <si>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</si>
  <si>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</si>
  <si>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</si>
  <si>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</si>
  <si>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</si>
  <si>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</si>
  <si>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</si>
  <si>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</si>
  <si>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</si>
  <si>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</si>
  <si>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</si>
  <si>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</si>
  <si>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</si>
  <si>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</si>
  <si>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</si>
  <si>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</si>
  <si>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</si>
  <si>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</si>
  <si>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</si>
  <si>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</si>
  <si>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</si>
  <si>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</si>
  <si>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</si>
  <si>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</si>
  <si>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</si>
  <si>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</si>
  <si>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</si>
  <si>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</si>
  <si>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</si>
  <si>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</si>
  <si>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</si>
  <si>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</si>
  <si>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</si>
  <si>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</si>
  <si>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</si>
  <si>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</si>
  <si>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</si>
  <si>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</si>
  <si>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</si>
  <si>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</si>
  <si>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</si>
  <si>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</si>
  <si>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</si>
  <si>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</si>
  <si>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</si>
  <si>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</si>
  <si>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</si>
  <si>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</si>
  <si>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</si>
  <si>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</si>
  <si>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</si>
  <si>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</si>
  <si>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</si>
  <si>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</si>
  <si>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</si>
  <si>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</si>
  <si>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</si>
  <si>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</si>
  <si>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</si>
  <si>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</si>
  <si>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</si>
  <si>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</si>
  <si>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</si>
  <si>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</si>
  <si>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</si>
  <si>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</si>
  <si>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</si>
  <si>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</si>
  <si>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</si>
  <si>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</si>
  <si>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</si>
  <si>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</si>
  <si>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</si>
  <si>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</si>
  <si>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</si>
  <si>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</si>
  <si>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</si>
  <si>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</si>
  <si>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</si>
  <si>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</si>
  <si>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</si>
  <si>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</si>
  <si>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</si>
  <si>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</si>
  <si>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</si>
  <si>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</si>
  <si>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</si>
  <si>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</si>
  <si>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</si>
  <si>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</si>
  <si>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</si>
  <si>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</si>
  <si>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</si>
  <si>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</si>
  <si>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</si>
  <si>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</si>
  <si>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</si>
  <si>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</si>
  <si>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</si>
  <si>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</si>
  <si>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</si>
  <si>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</si>
  <si>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</si>
  <si>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</si>
  <si>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</si>
  <si>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</si>
  <si>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</si>
  <si>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</si>
  <si>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</si>
  <si>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</si>
  <si>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</si>
  <si>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</si>
  <si>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</si>
  <si>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</si>
  <si>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</si>
  <si>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</si>
  <si>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</si>
  <si>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</si>
  <si>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</si>
  <si>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</si>
  <si>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</si>
  <si>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</si>
  <si>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</si>
  <si>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</si>
  <si>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</si>
  <si>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</si>
  <si>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</si>
  <si>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</si>
  <si>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</si>
  <si>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</si>
  <si>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</si>
  <si>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</si>
  <si>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</si>
  <si>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</si>
  <si>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</si>
  <si>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</si>
  <si>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</si>
  <si>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</si>
  <si>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</si>
  <si>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</si>
  <si>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</si>
  <si>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</si>
  <si>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</si>
  <si>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</si>
  <si>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</si>
  <si>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</si>
  <si>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</si>
  <si>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</si>
  <si>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</si>
  <si>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</si>
  <si>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</si>
  <si>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</si>
  <si>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</si>
  <si>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</si>
  <si>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</si>
  <si>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</si>
  <si>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</si>
  <si>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</si>
  <si>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</si>
  <si>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</si>
  <si>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</si>
  <si>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</si>
  <si>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</si>
  <si>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</si>
  <si>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</si>
  <si>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</si>
  <si>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</si>
  <si>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</si>
  <si>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</si>
  <si>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</si>
  <si>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</si>
  <si>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</si>
  <si>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</si>
  <si>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</si>
  <si>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</si>
  <si>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</si>
  <si>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</si>
  <si>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</si>
  <si>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</si>
  <si>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</si>
  <si>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</si>
  <si>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</si>
  <si>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</si>
  <si>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</si>
  <si>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</si>
  <si>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</si>
  <si>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</si>
  <si>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</si>
  <si>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</si>
  <si>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</si>
  <si>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</si>
  <si>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</si>
  <si>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</si>
  <si>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</si>
  <si>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</si>
  <si>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</si>
  <si>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</si>
  <si>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</si>
  <si>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</si>
  <si>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</si>
  <si>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</si>
  <si>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</si>
  <si>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</si>
  <si>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</si>
  <si>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</si>
  <si>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</si>
  <si>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</si>
  <si>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</si>
  <si>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</si>
  <si>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</si>
  <si>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</si>
  <si>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</si>
  <si>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</si>
  <si>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</si>
  <si>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</si>
  <si>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</si>
  <si>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</si>
  <si>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</si>
  <si>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</si>
  <si>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</si>
  <si>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</si>
  <si>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</si>
  <si>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</si>
  <si>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</si>
  <si>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</si>
  <si>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</si>
  <si>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</si>
  <si>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</si>
  <si>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</si>
  <si>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</si>
  <si>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</si>
  <si>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</si>
  <si>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</si>
  <si>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</si>
  <si>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</si>
  <si>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</si>
  <si>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</si>
  <si>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</si>
  <si>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</si>
  <si>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</si>
  <si>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</si>
  <si>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</si>
  <si>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</si>
  <si>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</si>
  <si>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</si>
  <si>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</si>
  <si>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</si>
  <si>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</si>
  <si>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</si>
  <si>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</si>
  <si>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</si>
  <si>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</si>
  <si>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</si>
  <si>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</si>
  <si>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</si>
  <si>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</si>
  <si>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</si>
  <si>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</si>
  <si>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</si>
  <si>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</si>
  <si>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</si>
  <si>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</si>
  <si>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</si>
  <si>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</si>
  <si>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</si>
  <si>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</si>
  <si>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</si>
  <si>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</si>
  <si>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</si>
  <si>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</si>
  <si>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</si>
  <si>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</si>
  <si>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</si>
  <si>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</si>
  <si>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</si>
  <si>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</si>
  <si>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</si>
  <si>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</si>
  <si>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</si>
  <si>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</si>
  <si>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</si>
  <si>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</si>
  <si>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</si>
  <si>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</si>
  <si>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</si>
  <si>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</si>
  <si>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</si>
  <si>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</si>
  <si>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</si>
  <si>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</si>
  <si>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</si>
  <si>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</si>
  <si>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</si>
  <si>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</si>
  <si>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</si>
  <si>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</si>
  <si>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</si>
  <si>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</si>
  <si>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</si>
  <si>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</si>
  <si>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</si>
  <si>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</si>
  <si>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</si>
  <si>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</si>
  <si>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</si>
  <si>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</si>
  <si>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</si>
  <si>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</si>
  <si>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</si>
  <si>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</si>
  <si>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</si>
  <si>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</si>
  <si>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</si>
  <si>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</si>
  <si>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</si>
  <si>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</si>
  <si>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</si>
  <si>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</si>
  <si>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</si>
  <si>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</si>
  <si>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</si>
  <si>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</si>
  <si>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</si>
  <si>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</si>
  <si>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</si>
  <si>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</si>
  <si>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</si>
  <si>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</si>
  <si>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</si>
  <si>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</si>
  <si>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</si>
  <si>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</si>
  <si>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</si>
  <si>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</si>
  <si>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</si>
  <si>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</si>
  <si>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</si>
  <si>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</si>
  <si>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</si>
  <si>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</si>
  <si>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</si>
  <si>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</si>
  <si>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</si>
  <si>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</si>
  <si>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</si>
  <si>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</si>
  <si>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</si>
  <si>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</si>
  <si>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</si>
  <si>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</si>
  <si>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</si>
  <si>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</si>
  <si>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</si>
  <si>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</si>
  <si>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</si>
  <si>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</si>
  <si>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</si>
  <si>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</si>
  <si>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</si>
  <si>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</si>
  <si>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</si>
  <si>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</si>
  <si>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</si>
  <si>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</si>
  <si>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</si>
  <si>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</si>
  <si>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</si>
  <si>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</si>
  <si>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</si>
  <si>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</si>
  <si>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</si>
  <si>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</si>
  <si>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</si>
  <si>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</si>
  <si>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</si>
  <si>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</si>
  <si>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</si>
  <si>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</si>
  <si>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</si>
  <si>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</si>
  <si>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</si>
  <si>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</si>
  <si>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</si>
  <si>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</si>
  <si>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</si>
  <si>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</si>
  <si>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</si>
  <si>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</si>
  <si>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</si>
  <si>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</si>
  <si>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</si>
  <si>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</si>
  <si>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</si>
  <si>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</si>
  <si>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</si>
  <si>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</si>
  <si>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</si>
  <si>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</si>
  <si>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</si>
  <si>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</si>
  <si>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</si>
  <si>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</si>
  <si>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</si>
  <si>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</si>
  <si>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</si>
  <si>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</si>
  <si>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</si>
  <si>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</si>
  <si>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</si>
  <si>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</si>
  <si>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</si>
  <si>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</si>
  <si>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</si>
  <si>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</si>
  <si>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</si>
  <si>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</si>
  <si>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</si>
  <si>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</si>
  <si>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</si>
  <si>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</si>
  <si>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</si>
  <si>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</si>
  <si>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</si>
  <si>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</si>
  <si>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</si>
  <si>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</si>
  <si>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</si>
  <si>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</si>
  <si>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</si>
  <si>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</si>
  <si>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</si>
  <si>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</si>
  <si>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</si>
  <si>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</si>
  <si>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</si>
  <si>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</si>
  <si>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</si>
  <si>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</si>
  <si>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</si>
  <si>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</si>
  <si>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</si>
  <si>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</si>
  <si>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</si>
  <si>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</si>
  <si>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</si>
  <si>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</si>
  <si>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</si>
  <si>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</si>
  <si>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</si>
  <si>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</si>
  <si>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</si>
  <si>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</si>
  <si>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</si>
  <si>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</si>
  <si>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</si>
  <si>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</si>
  <si>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</si>
  <si>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</si>
  <si>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</si>
  <si>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</si>
  <si>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</si>
  <si>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</si>
  <si>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</si>
  <si>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</si>
  <si>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</si>
  <si>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</si>
  <si>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</si>
  <si>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</si>
  <si>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</si>
  <si>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</si>
  <si>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</si>
  <si>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</si>
  <si>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</si>
  <si>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</si>
  <si>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</si>
  <si>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</si>
  <si>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</si>
  <si>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</si>
  <si>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</si>
  <si>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</si>
  <si>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</si>
  <si>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</si>
  <si>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</si>
  <si>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</si>
  <si>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</si>
  <si>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</si>
  <si>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</si>
  <si>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</si>
  <si>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</si>
  <si>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</si>
  <si>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</si>
  <si>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</si>
  <si>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</si>
  <si>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</si>
  <si>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</si>
  <si>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</si>
  <si>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</si>
  <si>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</si>
  <si>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</si>
  <si>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</si>
  <si>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</si>
  <si>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</si>
  <si>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</si>
  <si>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</si>
  <si>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</si>
  <si>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</si>
  <si>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</si>
  <si>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</si>
  <si>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</si>
  <si>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</si>
  <si>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</si>
  <si>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</si>
  <si>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</si>
  <si>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</si>
  <si>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</si>
  <si>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</si>
  <si>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</si>
  <si>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</si>
  <si>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</si>
  <si>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</si>
  <si>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</si>
  <si>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</si>
  <si>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</si>
  <si>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</si>
  <si>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</si>
  <si>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</si>
  <si>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</si>
  <si>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</si>
  <si>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</si>
  <si>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</si>
  <si>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</si>
  <si>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</si>
  <si>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</si>
  <si>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</si>
  <si>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</si>
  <si>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</si>
  <si>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</si>
  <si>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</si>
  <si>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</si>
  <si>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</si>
  <si>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</si>
  <si>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</si>
  <si>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</si>
  <si>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</si>
  <si>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</si>
  <si>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</si>
  <si>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</si>
  <si>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</si>
  <si>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</si>
  <si>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</si>
  <si>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</si>
  <si>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</si>
  <si>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</si>
  <si>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</si>
  <si>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</si>
  <si>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</si>
  <si>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</si>
  <si>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</si>
  <si>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</si>
  <si>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</si>
  <si>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</si>
  <si>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</si>
  <si>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</si>
  <si>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</si>
  <si>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</si>
  <si>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</si>
  <si>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</si>
  <si>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</si>
  <si>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</si>
  <si>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</si>
  <si>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</si>
  <si>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</si>
  <si>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</si>
  <si>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</si>
  <si>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</si>
  <si>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</si>
  <si>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</si>
  <si>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</si>
  <si>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</si>
  <si>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</si>
  <si>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</si>
  <si>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</si>
  <si>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</si>
  <si>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</si>
  <si>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</si>
  <si>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</si>
  <si>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</si>
  <si>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</si>
  <si>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</si>
  <si>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</si>
  <si>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</si>
  <si>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</si>
  <si>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</si>
  <si>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</si>
  <si>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</si>
  <si>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</si>
  <si>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</si>
  <si>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</si>
  <si>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</si>
  <si>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</si>
  <si>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</si>
  <si>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</si>
  <si>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</si>
  <si>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</si>
  <si>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</si>
  <si>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</si>
  <si>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</si>
  <si>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</si>
  <si>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</si>
  <si>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</si>
  <si>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</si>
  <si>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</si>
  <si>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</si>
  <si>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</si>
  <si>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</si>
  <si>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</si>
  <si>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</si>
  <si>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</si>
  <si>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</si>
  <si>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</si>
  <si>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</si>
  <si>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</si>
  <si>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</si>
  <si>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</si>
  <si>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</si>
  <si>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</si>
  <si>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</si>
  <si>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</si>
  <si>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</si>
  <si>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</si>
  <si>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</si>
  <si>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</si>
  <si>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</si>
  <si>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</si>
  <si>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</si>
  <si>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</si>
  <si>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</si>
  <si>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</si>
  <si>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</si>
  <si>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</si>
  <si>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</si>
  <si>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</si>
  <si>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</si>
  <si>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</si>
  <si>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</si>
  <si>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</si>
  <si>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</si>
  <si>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</si>
  <si>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</si>
  <si>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</si>
  <si>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</si>
  <si>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</si>
  <si>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</si>
  <si>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</si>
  <si>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</si>
  <si>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</si>
  <si>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</si>
  <si>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</si>
  <si>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</si>
  <si>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</si>
  <si>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</si>
  <si>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</si>
  <si>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</si>
  <si>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</si>
  <si>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</si>
  <si>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</si>
  <si>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</si>
  <si>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</si>
  <si>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</si>
  <si>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</si>
  <si>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</si>
  <si>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</si>
  <si>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</si>
  <si>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</si>
  <si>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</si>
  <si>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</si>
  <si>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</si>
  <si>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</si>
  <si>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</si>
  <si>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</si>
  <si>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</si>
  <si>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</si>
  <si>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</si>
  <si>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</si>
  <si>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</si>
  <si>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</si>
  <si>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</si>
  <si>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</si>
  <si>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</si>
  <si>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</si>
  <si>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</si>
  <si>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</si>
  <si>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</si>
  <si>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</si>
  <si>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</si>
  <si>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</si>
  <si>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</si>
  <si>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</si>
  <si>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</si>
  <si>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</si>
  <si>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</si>
  <si>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</si>
  <si>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</si>
  <si>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</si>
  <si>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</si>
  <si>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</si>
  <si>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</si>
  <si>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</si>
  <si>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</si>
  <si>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</si>
  <si>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</si>
  <si>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</si>
  <si>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</si>
  <si>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</si>
  <si>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</si>
  <si>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</si>
  <si>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</si>
  <si>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</si>
  <si>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</si>
  <si>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</si>
  <si>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</si>
  <si>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</si>
  <si>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</si>
  <si>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</si>
  <si>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</si>
  <si>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</si>
  <si>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</si>
  <si>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</si>
  <si>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</si>
  <si>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</si>
  <si>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</si>
  <si>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</si>
  <si>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</si>
  <si>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</si>
  <si>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</si>
  <si>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</si>
  <si>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</si>
  <si>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</si>
  <si>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</si>
  <si>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</si>
  <si>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</si>
  <si>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</si>
  <si>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</si>
  <si>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</si>
  <si>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</si>
  <si>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</si>
  <si>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</si>
  <si>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</si>
  <si>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</si>
  <si>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</si>
  <si>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</si>
  <si>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</si>
  <si>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</si>
  <si>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</si>
  <si>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</si>
  <si>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</si>
  <si>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</si>
  <si>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</si>
  <si>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</si>
  <si>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</si>
  <si>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</si>
  <si>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</si>
  <si>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</si>
  <si>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</si>
  <si>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</si>
  <si>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</si>
  <si>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</si>
  <si>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</si>
  <si>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</si>
  <si>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</si>
  <si>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</si>
  <si>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</si>
  <si>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</si>
  <si>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</si>
  <si>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</si>
  <si>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</si>
  <si>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</si>
  <si>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</si>
  <si>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</si>
  <si>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</si>
  <si>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</si>
  <si>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</si>
  <si>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</si>
  <si>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</si>
  <si>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</si>
  <si>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</si>
  <si>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</si>
  <si>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</si>
  <si>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</si>
  <si>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</si>
  <si>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</si>
  <si>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</si>
  <si>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</si>
  <si>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</si>
  <si>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</si>
  <si>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</si>
  <si>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</si>
  <si>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</si>
  <si>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</si>
  <si>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</si>
  <si>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</si>
  <si>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</si>
  <si>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</si>
  <si>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</si>
  <si>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</si>
  <si>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</si>
  <si>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</si>
  <si>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</si>
  <si>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</si>
  <si>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</si>
  <si>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</si>
  <si>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</si>
  <si>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</si>
  <si>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</si>
  <si>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</si>
  <si>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</si>
  <si>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</si>
  <si>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</si>
  <si>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</si>
  <si>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</si>
  <si>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</si>
  <si>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</si>
  <si>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</si>
  <si>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</si>
  <si>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</si>
  <si>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</si>
  <si>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</si>
  <si>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</si>
  <si>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</si>
  <si>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</si>
  <si>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</si>
  <si>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</si>
  <si>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</si>
  <si>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</si>
  <si>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</si>
  <si>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</si>
  <si>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</si>
  <si>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</si>
  <si>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</si>
  <si>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</si>
  <si>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</si>
  <si>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</si>
  <si>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</si>
  <si>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</si>
  <si>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</si>
  <si>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</si>
  <si>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</si>
  <si>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</si>
  <si>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</si>
  <si>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</si>
  <si>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</si>
  <si>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</si>
  <si>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</si>
  <si>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</si>
  <si>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</si>
  <si>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</si>
  <si>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</si>
  <si>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</si>
  <si>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</si>
  <si>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</si>
  <si>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</si>
  <si>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</si>
  <si>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</si>
  <si>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</si>
  <si>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</si>
  <si>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</si>
  <si>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</si>
  <si>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</si>
  <si>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</si>
  <si>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</si>
  <si>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</si>
  <si>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</si>
  <si>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</si>
  <si>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</si>
  <si>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</si>
  <si>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</si>
  <si>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</si>
  <si>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</si>
  <si>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</si>
  <si>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</si>
  <si>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</si>
  <si>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</si>
  <si>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</si>
  <si>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</si>
  <si>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</si>
  <si>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</si>
  <si>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</si>
  <si>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</si>
  <si>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</si>
  <si>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</si>
  <si>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</si>
  <si>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</si>
  <si>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</si>
  <si>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</si>
  <si>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</si>
  <si>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</si>
  <si>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</si>
  <si>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</si>
  <si>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</si>
  <si>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</si>
  <si>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</si>
  <si>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</si>
  <si>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</si>
  <si>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</si>
  <si>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</si>
  <si>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</si>
  <si>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</si>
  <si>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</si>
  <si>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</si>
  <si>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</si>
  <si>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</si>
  <si>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</si>
  <si>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</si>
  <si>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</si>
  <si>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</si>
  <si>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</si>
  <si>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</si>
  <si>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</si>
  <si>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</si>
  <si>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</si>
  <si>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</si>
  <si>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</si>
  <si>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</si>
  <si>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</si>
  <si>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</si>
  <si>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</si>
  <si>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</si>
  <si>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</si>
  <si>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</si>
  <si>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</si>
  <si>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</si>
  <si>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</si>
  <si>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</si>
  <si>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</si>
  <si>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</si>
  <si>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</si>
  <si>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</si>
  <si>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</si>
  <si>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</si>
  <si>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</si>
  <si>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</si>
  <si>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</si>
  <si>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</si>
  <si>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</si>
  <si>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</si>
  <si>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</si>
  <si>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</si>
  <si>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</si>
  <si>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</si>
  <si>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</si>
  <si>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</si>
  <si>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</si>
  <si>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</si>
  <si>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</si>
  <si>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</si>
  <si>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</si>
  <si>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</si>
  <si>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</si>
  <si>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</si>
  <si>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</si>
  <si>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</si>
  <si>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</si>
  <si>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</si>
  <si>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</si>
  <si>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</si>
  <si>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</si>
  <si>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</si>
  <si>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</si>
  <si>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</si>
  <si>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</si>
  <si>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</si>
  <si>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</si>
  <si>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</si>
  <si>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</si>
  <si>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</si>
  <si>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</si>
  <si>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</si>
  <si>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</si>
  <si>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</si>
  <si>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</si>
  <si>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</si>
  <si>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</si>
  <si>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</si>
  <si>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</si>
  <si>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</si>
  <si>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</si>
  <si>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</si>
  <si>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</si>
  <si>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</si>
  <si>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</si>
  <si>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</si>
  <si>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</si>
  <si>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</si>
  <si>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</si>
  <si>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</si>
  <si>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</si>
  <si>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</si>
  <si>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</si>
  <si>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</si>
  <si>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</si>
  <si>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</si>
  <si>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</si>
  <si>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</si>
  <si>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</si>
  <si>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</si>
  <si>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</si>
  <si>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</si>
  <si>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</si>
  <si>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</si>
  <si>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</si>
  <si>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</si>
  <si>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</si>
  <si>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</si>
  <si>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</si>
  <si>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</si>
  <si>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</si>
  <si>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</si>
  <si>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</si>
  <si>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</si>
  <si>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</si>
  <si>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</si>
  <si>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</si>
  <si>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</si>
  <si>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</si>
  <si>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</si>
  <si>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</si>
  <si>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</si>
  <si>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</si>
  <si>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</si>
  <si>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</si>
  <si>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</si>
  <si>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</si>
  <si>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</si>
  <si>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</si>
  <si>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</si>
  <si>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</si>
  <si>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</si>
  <si>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</si>
  <si>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</si>
  <si>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</si>
  <si>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</si>
  <si>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</si>
  <si>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</si>
  <si>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</si>
  <si>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</si>
  <si>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</si>
  <si>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</si>
  <si>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</si>
  <si>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</si>
  <si>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</si>
  <si>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</si>
  <si>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</si>
  <si>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</si>
  <si>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</si>
  <si>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</si>
  <si>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</si>
  <si>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</si>
  <si>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</si>
  <si>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</si>
  <si>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</si>
  <si>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</si>
  <si>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</si>
  <si>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</si>
  <si>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</si>
  <si>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</si>
  <si>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</si>
  <si>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</si>
  <si>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</si>
  <si>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</si>
  <si>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</si>
  <si>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</si>
  <si>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</si>
  <si>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</si>
  <si>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</si>
  <si>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</si>
  <si>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</si>
  <si>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</si>
  <si>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</si>
  <si>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</si>
  <si>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</si>
  <si>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</si>
  <si>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</si>
  <si>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</si>
  <si>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</si>
  <si>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</si>
  <si>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</si>
  <si>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</si>
  <si>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</si>
  <si>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</si>
  <si>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</si>
  <si>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</si>
  <si>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</si>
  <si>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</si>
  <si>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</si>
  <si>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</si>
  <si>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</si>
  <si>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</si>
  <si>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</si>
  <si>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</si>
  <si>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</si>
  <si>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</si>
  <si>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</si>
  <si>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</si>
  <si>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</si>
  <si>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</si>
  <si>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</si>
  <si>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</si>
  <si>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</si>
  <si>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</si>
  <si>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</si>
  <si>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</si>
  <si>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</si>
  <si>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</si>
  <si>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</si>
  <si>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</si>
  <si>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</si>
  <si>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</si>
  <si>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</si>
  <si>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</si>
  <si>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</si>
  <si>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</si>
  <si>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</si>
  <si>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</si>
  <si>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</si>
  <si>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</si>
  <si>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</si>
  <si>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</si>
  <si>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</si>
  <si>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</si>
  <si>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</si>
  <si>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</si>
  <si>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</si>
  <si>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</si>
  <si>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</si>
  <si>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</si>
  <si>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</si>
  <si>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</si>
  <si>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</si>
  <si>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</si>
  <si>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</si>
  <si>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</si>
  <si>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</si>
  <si>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</si>
  <si>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</si>
  <si>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</si>
  <si>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</si>
  <si>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</si>
  <si>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</si>
  <si>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</si>
  <si>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</si>
  <si>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</si>
  <si>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</si>
  <si>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</si>
  <si>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</si>
  <si>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</si>
  <si>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</si>
  <si>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</si>
  <si>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</si>
  <si>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</si>
  <si>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</si>
  <si>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</si>
  <si>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</si>
  <si>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</si>
  <si>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</si>
  <si>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</si>
  <si>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</si>
  <si>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</si>
  <si>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</si>
  <si>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</si>
  <si>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</si>
  <si>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</si>
  <si>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</si>
  <si>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</si>
  <si>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</si>
  <si>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</si>
  <si>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</si>
  <si>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</si>
  <si>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</si>
  <si>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</si>
  <si>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</si>
  <si>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</si>
  <si>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</si>
  <si>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</si>
  <si>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</si>
  <si>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</si>
  <si>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</si>
  <si>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</si>
  <si>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</si>
  <si>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</si>
  <si>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</si>
  <si>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</si>
  <si>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</si>
  <si>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</si>
  <si>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</si>
  <si>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</si>
  <si>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</si>
  <si>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</si>
  <si>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</si>
  <si>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</si>
  <si>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</si>
  <si>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</si>
  <si>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</si>
  <si>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</si>
  <si>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</si>
  <si>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</si>
  <si>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</si>
  <si>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</si>
  <si>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</si>
  <si>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</si>
  <si>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</si>
  <si>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</si>
  <si>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</si>
  <si>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</si>
  <si>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</si>
  <si>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</si>
  <si>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</si>
  <si>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</si>
  <si>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</si>
  <si>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</si>
  <si>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</si>
  <si>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</si>
  <si>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</si>
  <si>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</si>
  <si>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</si>
  <si>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</si>
  <si>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</si>
  <si>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</si>
  <si>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</si>
  <si>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</si>
  <si>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</si>
  <si>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</si>
  <si>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</si>
  <si>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</si>
  <si>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</si>
  <si>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</si>
  <si>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</si>
  <si>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</si>
  <si>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</si>
  <si>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</si>
  <si>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</si>
  <si>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</si>
  <si>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</si>
  <si>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</si>
  <si>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</si>
  <si>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</si>
  <si>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</si>
  <si>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</si>
  <si>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</si>
  <si>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</si>
  <si>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</si>
  <si>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</si>
  <si>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</si>
  <si>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</si>
  <si>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</si>
  <si>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</si>
  <si>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</si>
  <si>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</si>
  <si>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</si>
  <si>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</si>
  <si>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</si>
  <si>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</si>
  <si>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</si>
  <si>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</si>
  <si>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</si>
  <si>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</si>
  <si>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</si>
  <si>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</si>
  <si>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</si>
  <si>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</si>
  <si>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</si>
  <si>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</si>
  <si>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</si>
  <si>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</si>
  <si>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</si>
  <si>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</si>
  <si>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</si>
  <si>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</si>
  <si>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</si>
  <si>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</si>
  <si>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</si>
  <si>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</si>
  <si>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</si>
  <si>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</si>
  <si>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</si>
  <si>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</si>
  <si>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</si>
  <si>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</si>
  <si>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</si>
  <si>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</si>
  <si>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</si>
  <si>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</si>
  <si>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</si>
  <si>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</si>
  <si>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</si>
  <si>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</si>
  <si>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</si>
  <si>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</si>
  <si>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</si>
  <si>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</si>
  <si>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</si>
  <si>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</si>
  <si>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</si>
  <si>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</si>
  <si>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</si>
  <si>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</si>
  <si>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</si>
  <si>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</si>
  <si>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</si>
  <si>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</si>
  <si>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</si>
  <si>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</si>
  <si>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</si>
  <si>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</si>
  <si>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</si>
  <si>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</si>
  <si>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</si>
  <si>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</si>
  <si>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</si>
  <si>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</si>
  <si>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</si>
  <si>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</si>
  <si>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</si>
  <si>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</si>
  <si>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</si>
  <si>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</si>
  <si>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</si>
  <si>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</si>
  <si>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</si>
  <si>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</si>
  <si>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</si>
  <si>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</si>
  <si>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</si>
  <si>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</si>
  <si>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</si>
  <si>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</si>
  <si>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</si>
  <si>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</si>
  <si>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</si>
  <si>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</si>
  <si>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</si>
  <si>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</si>
  <si>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</si>
  <si>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</si>
  <si>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</si>
  <si>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</si>
  <si>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</si>
  <si>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</si>
  <si>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</si>
  <si>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</si>
  <si>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</si>
  <si>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</si>
  <si>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</si>
  <si>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</si>
  <si>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</si>
  <si>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</si>
  <si>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</si>
  <si>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</si>
  <si>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</si>
  <si>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</si>
  <si>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</si>
  <si>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</si>
  <si>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</si>
  <si>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</si>
  <si>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</si>
  <si>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</si>
  <si>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</si>
  <si>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</si>
  <si>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</si>
  <si>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</si>
  <si>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</si>
  <si>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</si>
  <si>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</si>
  <si>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</si>
  <si>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</si>
  <si>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</si>
  <si>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</si>
  <si>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</si>
  <si>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</si>
  <si>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</si>
  <si>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</si>
  <si>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</si>
  <si>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</si>
  <si>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</si>
  <si>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</si>
  <si>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</si>
  <si>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</si>
  <si>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</si>
  <si>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</si>
  <si>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</si>
  <si>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</si>
  <si>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</si>
  <si>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</si>
  <si>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</si>
  <si>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</si>
  <si>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</si>
  <si>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</si>
  <si>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</si>
  <si>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</si>
  <si>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</si>
  <si>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</si>
  <si>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</si>
  <si>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</si>
  <si>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</si>
  <si>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</si>
  <si>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</si>
  <si>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</si>
  <si>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</si>
  <si>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</si>
  <si>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</si>
  <si>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</si>
  <si>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</si>
  <si>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</si>
  <si>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</si>
  <si>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</si>
  <si>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</si>
  <si>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</si>
  <si>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</si>
  <si>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</si>
  <si>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</si>
  <si>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</si>
  <si>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</si>
  <si>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</si>
  <si>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</si>
  <si>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</si>
  <si>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</si>
  <si>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</si>
  <si>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</si>
  <si>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</si>
  <si>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</si>
  <si>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</si>
  <si>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</si>
  <si>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</si>
  <si>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</si>
  <si>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</si>
  <si>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</si>
  <si>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</si>
  <si>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</si>
  <si>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</si>
  <si>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</si>
  <si>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</si>
  <si>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</si>
  <si>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</si>
  <si>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</si>
  <si>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</si>
  <si>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</si>
  <si>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</si>
  <si>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</si>
  <si>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</si>
  <si>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</si>
  <si>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</si>
  <si>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</si>
  <si>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</si>
  <si>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</si>
  <si>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</si>
  <si>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</si>
  <si>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</si>
  <si>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</si>
  <si>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</si>
  <si>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</si>
  <si>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</si>
  <si>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</si>
  <si>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</si>
  <si>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</si>
  <si>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</si>
  <si>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</si>
  <si>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</si>
  <si>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</si>
  <si>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</si>
  <si>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</si>
  <si>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</si>
  <si>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</si>
  <si>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</si>
  <si>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</si>
  <si>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</si>
  <si>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</si>
  <si>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</si>
  <si>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</si>
  <si>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</si>
  <si>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</si>
  <si>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</si>
  <si>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</si>
  <si>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</si>
  <si>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</si>
  <si>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</si>
  <si>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</si>
  <si>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</si>
  <si>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</si>
  <si>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</si>
  <si>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</si>
  <si>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</si>
  <si>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</si>
  <si>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</si>
  <si>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</si>
  <si>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</si>
  <si>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</si>
  <si>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</si>
  <si>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</si>
  <si>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</si>
  <si>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</si>
  <si>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</si>
  <si>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</si>
  <si>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</si>
  <si>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</si>
  <si>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</si>
  <si>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</si>
  <si>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</si>
  <si>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</si>
  <si>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</si>
  <si>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</si>
  <si>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</si>
  <si>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</si>
  <si>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</si>
  <si>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</si>
  <si>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</si>
  <si>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</si>
  <si>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</si>
  <si>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</si>
  <si>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</si>
  <si>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</si>
  <si>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</si>
  <si>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</si>
  <si>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</si>
  <si>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</si>
  <si>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</si>
  <si>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</si>
  <si>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</si>
  <si>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</si>
  <si>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</si>
  <si>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</si>
  <si>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</si>
  <si>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</si>
  <si>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</si>
  <si>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</si>
  <si>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</si>
  <si>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</si>
  <si>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</si>
  <si>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</si>
  <si>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</si>
  <si>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</si>
  <si>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</si>
  <si>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</si>
  <si>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</si>
  <si>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</si>
  <si>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</si>
  <si>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</si>
  <si>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</si>
  <si>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</si>
  <si>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</si>
  <si>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</si>
  <si>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</si>
  <si>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</si>
  <si>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</si>
  <si>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</si>
  <si>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</si>
  <si>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</si>
  <si>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</si>
  <si>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</si>
  <si>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</si>
  <si>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</si>
  <si>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</si>
  <si>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</si>
  <si>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</si>
  <si>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</si>
  <si>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</si>
  <si>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</si>
  <si>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</si>
  <si>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</si>
  <si>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</si>
  <si>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</si>
  <si>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</si>
  <si>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</si>
  <si>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</si>
  <si>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</si>
  <si>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</si>
  <si>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</si>
  <si>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</si>
  <si>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</si>
  <si>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</si>
  <si>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</si>
  <si>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</si>
  <si>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</si>
  <si>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</si>
  <si>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</si>
  <si>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</si>
  <si>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</si>
  <si>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</si>
  <si>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</si>
  <si>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</si>
  <si>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</si>
  <si>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</si>
  <si>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</si>
  <si>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</si>
  <si>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</si>
  <si>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</si>
  <si>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</si>
  <si>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</si>
  <si>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</si>
  <si>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</si>
  <si>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</si>
  <si>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</si>
  <si>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</si>
  <si>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</si>
  <si>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</si>
  <si>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</si>
  <si>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</si>
  <si>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</si>
  <si>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</si>
  <si>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</si>
  <si>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</si>
  <si>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</si>
  <si>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</si>
  <si>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</si>
  <si>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</si>
  <si>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</si>
  <si>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</si>
  <si>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</si>
  <si>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</si>
  <si>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</si>
  <si>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</si>
  <si>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</si>
  <si>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</si>
  <si>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</si>
  <si>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</si>
  <si>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</si>
  <si>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</si>
  <si>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</si>
  <si>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</si>
  <si>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</si>
  <si>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</si>
  <si>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</si>
  <si>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</si>
  <si>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</si>
  <si>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</si>
  <si>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</si>
  <si>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</si>
  <si>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</si>
  <si>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</si>
  <si>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</si>
  <si>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</si>
  <si>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</si>
  <si>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</si>
  <si>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</si>
  <si>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</si>
  <si>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</si>
  <si>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</si>
  <si>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</si>
  <si>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</si>
  <si>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</si>
  <si>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</si>
  <si>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</si>
  <si>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</si>
  <si>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</si>
  <si>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</si>
  <si>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</si>
  <si>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</si>
  <si>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</si>
  <si>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</si>
  <si>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</si>
  <si>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</si>
  <si>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</si>
  <si>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</si>
  <si>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</si>
  <si>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</si>
  <si>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</si>
  <si>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</si>
  <si>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</si>
  <si>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</si>
  <si>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</si>
  <si>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</si>
  <si>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</si>
  <si>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</si>
  <si>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</si>
  <si>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</si>
  <si>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</si>
  <si>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</si>
  <si>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</si>
  <si>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</si>
  <si>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</si>
  <si>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</si>
  <si>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</si>
  <si>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</si>
  <si>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</si>
  <si>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</si>
  <si>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</si>
  <si>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</si>
  <si>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</si>
  <si>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</si>
  <si>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</si>
  <si>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</si>
  <si>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</si>
  <si>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</si>
  <si>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</si>
  <si>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</si>
  <si>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</si>
  <si>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</si>
  <si>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</si>
  <si>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</si>
  <si>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</si>
  <si>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</si>
  <si>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</si>
  <si>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</si>
  <si>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</si>
  <si>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</si>
  <si>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</si>
  <si>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</si>
  <si>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</si>
  <si>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</si>
  <si>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</si>
  <si>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</si>
  <si>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</si>
  <si>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</si>
  <si>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</si>
  <si>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</si>
  <si>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</si>
  <si>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</si>
  <si>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</si>
  <si>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</si>
  <si>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</si>
  <si>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</si>
  <si>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</si>
  <si>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</si>
  <si>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</si>
  <si>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</si>
  <si>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</si>
  <si>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</si>
  <si>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</si>
  <si>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</si>
  <si>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</si>
  <si>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</si>
  <si>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</si>
  <si>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</si>
  <si>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</si>
  <si>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</si>
  <si>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</si>
  <si>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</si>
  <si>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</si>
  <si>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</si>
  <si>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</si>
  <si>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</si>
  <si>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</si>
  <si>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</si>
  <si>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</si>
  <si>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</si>
  <si>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</si>
  <si>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</si>
  <si>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</si>
  <si>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</si>
  <si>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</si>
  <si>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</si>
  <si>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</si>
  <si>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</si>
  <si>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</si>
  <si>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</si>
  <si>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</si>
  <si>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</si>
  <si>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</si>
  <si>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</si>
  <si>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</si>
  <si>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</si>
  <si>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</si>
  <si>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</si>
  <si>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</si>
  <si>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</si>
  <si>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</si>
  <si>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</si>
  <si>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</si>
  <si>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</si>
  <si>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</si>
  <si>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</si>
  <si>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</si>
  <si>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</si>
  <si>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</si>
  <si>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</si>
  <si>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</si>
  <si>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</si>
  <si>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</si>
  <si>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</si>
  <si>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</si>
  <si>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</si>
  <si>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</si>
  <si>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</si>
  <si>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</si>
  <si>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</si>
  <si>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</si>
  <si>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</si>
  <si>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</si>
  <si>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</si>
  <si>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</si>
  <si>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</si>
  <si>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</si>
  <si>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</si>
  <si>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</si>
  <si>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</si>
  <si>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</si>
  <si>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</si>
  <si>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</si>
  <si>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</si>
  <si>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</si>
  <si>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</si>
  <si>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</si>
  <si>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</si>
  <si>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</si>
  <si>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</si>
  <si>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</si>
  <si>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</si>
  <si>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</si>
  <si>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</si>
  <si>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</si>
  <si>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</si>
  <si>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</si>
  <si>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</si>
  <si>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</si>
  <si>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</si>
  <si>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</si>
  <si>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</si>
  <si>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</si>
  <si>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</si>
  <si>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</si>
  <si>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</si>
  <si>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</si>
  <si>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</si>
  <si>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</si>
  <si>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</si>
  <si>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</si>
  <si>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</si>
  <si>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</si>
  <si>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</si>
  <si>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</si>
  <si>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</si>
  <si>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</si>
  <si>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</si>
  <si>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</si>
  <si>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</si>
  <si>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</si>
  <si>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</si>
  <si>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</si>
  <si>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</si>
  <si>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</si>
  <si>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</si>
  <si>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</si>
  <si>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</si>
  <si>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</si>
  <si>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</si>
  <si>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</si>
  <si>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</si>
  <si>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</si>
  <si>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</si>
  <si>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</si>
  <si>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</si>
  <si>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</si>
  <si>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</si>
  <si>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</si>
  <si>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</si>
  <si>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</si>
  <si>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</si>
  <si>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</si>
  <si>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</si>
  <si>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</si>
  <si>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</si>
  <si>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</si>
  <si>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</si>
  <si>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</si>
  <si>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</si>
  <si>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</si>
  <si>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</si>
  <si>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</si>
  <si>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</si>
  <si>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</si>
  <si>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</si>
  <si>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</si>
  <si>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</si>
  <si>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</si>
  <si>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</si>
  <si>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</si>
  <si>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</si>
  <si>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</si>
  <si>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</si>
  <si>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</si>
  <si>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</si>
  <si>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</si>
  <si>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</si>
  <si>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</si>
  <si>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</si>
  <si>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</si>
  <si>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</si>
  <si>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</si>
  <si>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</si>
  <si>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</si>
  <si>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</si>
  <si>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</si>
  <si>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</si>
  <si>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</si>
  <si>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</si>
  <si>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</si>
  <si>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</si>
  <si>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</si>
  <si>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</si>
  <si>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</si>
  <si>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</si>
  <si>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</si>
  <si>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</si>
  <si>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</si>
  <si>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</si>
  <si>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</si>
  <si>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</si>
  <si>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</si>
  <si>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</si>
  <si>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</si>
  <si>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</si>
  <si>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</si>
  <si>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</si>
  <si>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</si>
  <si>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</si>
  <si>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</si>
  <si>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</si>
  <si>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</si>
  <si>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</si>
  <si>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</si>
  <si>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</si>
  <si>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</si>
  <si>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</si>
  <si>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</si>
  <si>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</si>
  <si>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</si>
  <si>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</si>
  <si>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</si>
  <si>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</si>
  <si>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</si>
  <si>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</si>
  <si>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</si>
  <si>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</si>
  <si>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</si>
  <si>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</si>
  <si>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</si>
  <si>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</si>
  <si>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</si>
  <si>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</si>
  <si>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</si>
  <si>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</si>
  <si>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</si>
  <si>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</si>
  <si>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</si>
  <si>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</si>
  <si>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</si>
  <si>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</si>
  <si>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</si>
  <si>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</si>
  <si>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</si>
  <si>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</si>
  <si>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</si>
  <si>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</si>
  <si>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</si>
  <si>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</si>
  <si>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</si>
  <si>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</si>
  <si>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</si>
  <si>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</si>
  <si>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</si>
  <si>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</si>
  <si>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</si>
  <si>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</si>
  <si>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</si>
  <si>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</si>
  <si>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</si>
  <si>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</si>
  <si>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</si>
  <si>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</si>
  <si>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</si>
  <si>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</si>
  <si>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</si>
  <si>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</si>
  <si>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</si>
  <si>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</si>
  <si>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</si>
  <si>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</si>
  <si>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</si>
  <si>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</si>
  <si>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</si>
  <si>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</si>
  <si>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</si>
  <si>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</si>
  <si>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</si>
  <si>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</si>
  <si>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</si>
  <si>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</si>
  <si>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</si>
  <si>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</si>
  <si>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</si>
  <si>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</si>
  <si>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</si>
  <si>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</si>
  <si>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</si>
  <si>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</si>
  <si>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</si>
  <si>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</si>
  <si>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</si>
  <si>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</si>
  <si>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</si>
  <si>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</si>
  <si>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</si>
  <si>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</si>
  <si>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</si>
  <si>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</si>
  <si>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</si>
  <si>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</si>
  <si>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</si>
  <si>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</si>
  <si>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</si>
  <si>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</si>
  <si>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</si>
  <si>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</si>
  <si>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</si>
  <si>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</si>
  <si>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</si>
  <si>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</si>
  <si>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</si>
  <si>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</si>
  <si>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</si>
  <si>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</si>
  <si>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</si>
  <si>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</si>
  <si>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</si>
  <si>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</si>
  <si>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</si>
  <si>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</si>
  <si>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</si>
  <si>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</si>
  <si>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</si>
  <si>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</si>
  <si>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</si>
  <si>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</si>
  <si>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</si>
  <si>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</si>
  <si>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</si>
  <si>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</si>
  <si>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</si>
  <si>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</si>
  <si>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</si>
  <si>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</si>
  <si>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</si>
  <si>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</si>
  <si>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</si>
  <si>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</si>
  <si>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</si>
  <si>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</si>
  <si>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</si>
  <si>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</si>
  <si>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</si>
  <si>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</si>
  <si>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</si>
  <si>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</si>
  <si>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</si>
  <si>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</si>
  <si>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</si>
  <si>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</si>
  <si>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</si>
  <si>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</si>
  <si>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</si>
  <si>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</si>
  <si>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</si>
  <si>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</si>
  <si>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</si>
  <si>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</si>
  <si>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</si>
  <si>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</si>
  <si>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</si>
  <si>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</si>
  <si>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</si>
  <si>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</si>
  <si>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</si>
  <si>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</si>
  <si>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</si>
  <si>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</si>
  <si>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</si>
  <si>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</si>
  <si>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</si>
  <si>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</si>
  <si>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</si>
  <si>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</si>
  <si>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</si>
  <si>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</si>
  <si>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</si>
  <si>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</si>
  <si>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</si>
  <si>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</si>
  <si>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</si>
  <si>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</si>
  <si>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</si>
  <si>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</si>
  <si>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</si>
  <si>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</si>
  <si>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</si>
  <si>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</si>
  <si>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</si>
  <si>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</si>
  <si>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</si>
  <si>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</si>
  <si>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</si>
  <si>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</si>
  <si>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</si>
  <si>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</si>
  <si>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</si>
  <si>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</si>
  <si>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</si>
  <si>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</si>
  <si>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</si>
  <si>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</si>
  <si>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</si>
  <si>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</si>
  <si>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</si>
  <si>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</si>
  <si>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</si>
  <si>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</si>
  <si>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</si>
  <si>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</si>
  <si>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</si>
  <si>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</si>
  <si>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</si>
  <si>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</si>
  <si>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</si>
  <si>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</si>
  <si>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</si>
  <si>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</si>
  <si>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</si>
  <si>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</si>
  <si>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</si>
  <si>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</si>
  <si>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</si>
  <si>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</si>
  <si>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</si>
  <si>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</si>
  <si>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</si>
  <si>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</si>
  <si>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</si>
  <si>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</si>
  <si>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</si>
  <si>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</si>
  <si>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</si>
  <si>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</si>
  <si>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</si>
  <si>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</si>
  <si>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</si>
  <si>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</si>
  <si>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</si>
  <si>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</si>
  <si>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</si>
  <si>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</si>
  <si>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</si>
  <si>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</si>
  <si>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</si>
  <si>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</si>
  <si>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</si>
  <si>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</si>
  <si>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</si>
  <si>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</si>
  <si>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</si>
  <si>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</si>
  <si>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</si>
  <si>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</si>
  <si>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</si>
  <si>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</si>
  <si>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</si>
  <si>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</si>
  <si>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</si>
  <si>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</si>
  <si>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</si>
  <si>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</si>
  <si>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</si>
  <si>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</si>
  <si>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</si>
  <si>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</si>
  <si>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</si>
  <si>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</si>
  <si>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</si>
  <si>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</si>
  <si>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</si>
  <si>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</si>
  <si>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</si>
  <si>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</si>
  <si>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</si>
  <si>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</si>
  <si>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</si>
  <si>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</si>
  <si>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</si>
  <si>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</si>
  <si>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</si>
  <si>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</si>
  <si>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</si>
  <si>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</si>
  <si>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</si>
  <si>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</si>
  <si>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</si>
  <si>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</si>
  <si>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</si>
  <si>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</si>
  <si>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</si>
  <si>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</si>
  <si>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</si>
  <si>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</si>
  <si>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</si>
  <si>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</si>
  <si>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</si>
  <si>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</si>
  <si>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</si>
  <si>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</si>
  <si>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</si>
  <si>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</si>
  <si>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</si>
  <si>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</si>
  <si>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</si>
  <si>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</si>
  <si>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</si>
  <si>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</si>
  <si>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</si>
  <si>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</si>
  <si>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</si>
  <si>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</si>
  <si>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</si>
  <si>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</si>
  <si>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</si>
  <si>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</si>
  <si>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</si>
  <si>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</si>
  <si>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</si>
  <si>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</si>
  <si>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</si>
  <si>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</si>
  <si>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</si>
  <si>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</si>
  <si>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</si>
  <si>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</si>
  <si>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</si>
  <si>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</si>
  <si>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</si>
  <si>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</si>
  <si>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</si>
  <si>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</si>
  <si>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</si>
  <si>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</si>
  <si>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</si>
  <si>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</si>
  <si>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</si>
  <si>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</si>
  <si>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</si>
  <si>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</si>
  <si>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</si>
  <si>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</si>
  <si>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</si>
  <si>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</si>
  <si>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</si>
  <si>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</si>
  <si>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</si>
  <si>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</si>
  <si>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</si>
  <si>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</si>
  <si>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</si>
  <si>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</si>
  <si>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</si>
  <si>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</si>
  <si>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</si>
  <si>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</si>
  <si>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</si>
  <si>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</si>
  <si>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</si>
  <si>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</si>
  <si>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</si>
  <si>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</si>
  <si>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</si>
  <si>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</si>
  <si>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</si>
  <si>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</si>
  <si>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</si>
  <si>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</si>
  <si>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</si>
  <si>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</si>
  <si>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</si>
  <si>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</si>
  <si>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</si>
  <si>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</si>
  <si>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</si>
  <si>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</si>
  <si>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</si>
  <si>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</si>
  <si>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</si>
  <si>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</si>
  <si>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</si>
  <si>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</si>
  <si>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</si>
  <si>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</si>
  <si>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</si>
  <si>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</si>
  <si>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</si>
  <si>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</si>
  <si>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</si>
  <si>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</si>
  <si>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</si>
  <si>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</si>
  <si>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</si>
  <si>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</si>
  <si>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</si>
  <si>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</si>
  <si>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</si>
  <si>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</si>
  <si>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</si>
  <si>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</si>
  <si>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</si>
  <si>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</si>
  <si>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</si>
  <si>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</si>
  <si>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</si>
  <si>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</si>
  <si>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</si>
  <si>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</si>
  <si>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</si>
  <si>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</si>
  <si>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</si>
  <si>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</si>
  <si>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</si>
  <si>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</si>
  <si>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</si>
  <si>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</si>
  <si>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</si>
  <si>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</si>
  <si>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</si>
  <si>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</si>
  <si>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</si>
  <si>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</si>
  <si>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</si>
  <si>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</si>
  <si>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</si>
  <si>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</si>
  <si>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</si>
  <si>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</si>
  <si>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</si>
  <si>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</si>
  <si>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</si>
  <si>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</si>
  <si>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</si>
  <si>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</si>
  <si>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</si>
  <si>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</si>
  <si>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</si>
  <si>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</si>
  <si>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</si>
  <si>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</si>
  <si>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</si>
  <si>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</si>
  <si>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</si>
  <si>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</si>
  <si>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</si>
  <si>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</si>
  <si>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</si>
  <si>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</si>
  <si>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</si>
  <si>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</si>
  <si>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</si>
  <si>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</si>
  <si>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</si>
  <si>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</si>
  <si>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</si>
  <si>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</si>
  <si>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</si>
  <si>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</si>
  <si>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</si>
  <si>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</si>
  <si>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</si>
  <si>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</si>
  <si>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</si>
  <si>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</si>
  <si>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</si>
  <si>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</si>
  <si>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</si>
  <si>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</si>
  <si>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</si>
  <si>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</si>
  <si>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</si>
  <si>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</si>
  <si>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</si>
  <si>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</si>
  <si>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</si>
  <si>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</si>
  <si>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</si>
  <si>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</si>
  <si>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</si>
  <si>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</si>
  <si>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</si>
  <si>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</si>
  <si>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</si>
  <si>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</si>
  <si>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</si>
  <si>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</si>
  <si>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</si>
  <si>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</si>
  <si>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</si>
  <si>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</si>
  <si>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</si>
  <si>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</si>
  <si>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</si>
  <si>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</si>
  <si>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</si>
  <si>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</si>
  <si>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</si>
  <si>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</si>
  <si>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</si>
  <si>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</si>
  <si>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</si>
  <si>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</si>
  <si>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</si>
  <si>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</si>
  <si>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</si>
  <si>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</si>
  <si>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</si>
  <si>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</si>
  <si>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</si>
  <si>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</si>
  <si>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</si>
  <si>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</si>
  <si>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</si>
  <si>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</si>
  <si>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</si>
  <si>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</si>
  <si>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</si>
  <si>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</si>
  <si>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</si>
  <si>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</si>
  <si>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</si>
  <si>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</si>
  <si>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</si>
  <si>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</si>
  <si>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</si>
  <si>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</si>
  <si>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</si>
  <si>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</si>
  <si>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</si>
  <si>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</si>
  <si>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</si>
  <si>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</si>
  <si>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</si>
  <si>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</si>
  <si>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</si>
  <si>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</si>
  <si>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</si>
  <si>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</si>
  <si>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</si>
  <si>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</si>
  <si>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</si>
  <si>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</si>
  <si>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</si>
  <si>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</si>
  <si>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</si>
  <si>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</si>
  <si>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</si>
  <si>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</si>
  <si>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</si>
  <si>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</si>
  <si>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</si>
  <si>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</si>
  <si>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</si>
  <si>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</si>
  <si>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</si>
  <si>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</si>
  <si>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</si>
  <si>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</si>
  <si>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</si>
  <si>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</si>
  <si>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</si>
  <si>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</si>
  <si>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</si>
  <si>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</si>
  <si>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</si>
  <si>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</si>
  <si>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</si>
  <si>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</si>
  <si>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</si>
  <si>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</si>
  <si>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</si>
  <si>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</si>
  <si>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</si>
  <si>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</si>
  <si>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</si>
  <si>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</si>
  <si>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</si>
  <si>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</si>
  <si>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</si>
  <si>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</si>
  <si>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</si>
  <si>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</si>
  <si>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</si>
  <si>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</si>
  <si>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</si>
  <si>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</si>
  <si>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</si>
  <si>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</si>
  <si>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</si>
  <si>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</si>
  <si>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</si>
  <si>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</si>
  <si>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</si>
  <si>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</si>
  <si>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</si>
  <si>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</si>
  <si>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</si>
  <si>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</si>
  <si>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</si>
  <si>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</si>
  <si>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</si>
  <si>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</si>
  <si>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</si>
  <si>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</si>
  <si>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</si>
  <si>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</si>
  <si>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</si>
  <si>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</si>
  <si>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</si>
  <si>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</si>
  <si>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</si>
  <si>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</si>
  <si>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</si>
  <si>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</si>
  <si>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</si>
  <si>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</si>
  <si>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</si>
  <si>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</si>
  <si>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</si>
  <si>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</si>
  <si>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</si>
  <si>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</si>
  <si>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</si>
  <si>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</si>
  <si>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</si>
  <si>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</si>
  <si>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</si>
  <si>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</si>
  <si>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</si>
  <si>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</si>
  <si>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</si>
  <si>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</si>
  <si>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</si>
  <si>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</si>
  <si>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</si>
  <si>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</si>
  <si>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</si>
  <si>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</si>
  <si>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</si>
  <si>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</si>
  <si>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</si>
  <si>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</si>
  <si>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</si>
  <si>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</si>
  <si>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</si>
  <si>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</si>
  <si>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</si>
  <si>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</si>
  <si>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</si>
  <si>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</si>
  <si>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</si>
  <si>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</si>
  <si>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</si>
  <si>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</si>
  <si>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</si>
  <si>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</si>
  <si>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</si>
  <si>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</si>
  <si>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</si>
  <si>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</si>
  <si>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</si>
  <si>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</si>
  <si>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</si>
  <si>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</si>
  <si>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</si>
  <si>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</si>
  <si>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</si>
  <si>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</si>
  <si>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</si>
  <si>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</si>
  <si>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</si>
  <si>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</si>
  <si>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</si>
  <si>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</si>
  <si>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</si>
  <si>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</si>
  <si>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</si>
  <si>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</si>
  <si>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</si>
  <si>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</si>
  <si>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</si>
  <si>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</si>
  <si>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</si>
  <si>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</si>
  <si>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</si>
  <si>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</si>
  <si>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</si>
  <si>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</si>
  <si>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</si>
  <si>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</si>
  <si>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</si>
  <si>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</si>
  <si>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</si>
  <si>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</si>
  <si>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</si>
  <si>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</si>
  <si>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</si>
  <si>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</si>
  <si>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</si>
  <si>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</si>
  <si>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</si>
  <si>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</si>
  <si>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</si>
  <si>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</si>
  <si>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</si>
  <si>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</si>
  <si>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</si>
  <si>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</si>
  <si>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</si>
  <si>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</si>
  <si>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</si>
  <si>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</si>
  <si>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</si>
  <si>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</si>
  <si>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</si>
  <si>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</si>
  <si>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</si>
  <si>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</si>
  <si>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</si>
  <si>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</si>
  <si>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</si>
  <si>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</si>
  <si>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</si>
  <si>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</si>
  <si>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</si>
  <si>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</si>
  <si>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</si>
  <si>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</si>
  <si>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</si>
  <si>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</si>
  <si>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</si>
  <si>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</si>
  <si>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</si>
  <si>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</si>
  <si>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</si>
  <si>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</si>
  <si>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</si>
  <si>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</si>
  <si>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</si>
  <si>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</si>
  <si>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</si>
  <si>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</si>
  <si>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</si>
  <si>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</si>
  <si>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</si>
  <si>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</si>
  <si>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</si>
  <si>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</si>
  <si>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</si>
  <si>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</si>
  <si>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</si>
  <si>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</si>
  <si>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</si>
  <si>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</si>
  <si>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</si>
  <si>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</si>
  <si>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</si>
  <si>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</si>
  <si>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</si>
  <si>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</si>
  <si>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</si>
  <si>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</si>
  <si>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</si>
  <si>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</si>
  <si>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</si>
  <si>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</si>
  <si>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</si>
  <si>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</si>
  <si>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</si>
  <si>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</si>
  <si>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</si>
  <si>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</si>
  <si>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</si>
  <si>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</si>
  <si>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</si>
  <si>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</si>
  <si>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</si>
  <si>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</si>
  <si>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</si>
  <si>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</si>
  <si>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</si>
  <si>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</si>
  <si>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</si>
  <si>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</si>
  <si>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</si>
  <si>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</si>
  <si>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</si>
  <si>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</si>
  <si>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</si>
  <si>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</si>
  <si>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</si>
  <si>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</si>
  <si>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</si>
  <si>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</si>
  <si>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</si>
  <si>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</si>
  <si>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</si>
  <si>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</si>
  <si>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</si>
  <si>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</si>
  <si>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</si>
  <si>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</si>
  <si>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</si>
  <si>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</si>
  <si>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</si>
  <si>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</si>
  <si>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</si>
  <si>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</si>
  <si>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</si>
  <si>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</si>
  <si>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</si>
  <si>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</si>
  <si>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</si>
  <si>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</si>
  <si>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</si>
  <si>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</si>
  <si>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</si>
  <si>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</si>
  <si>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</si>
  <si>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</si>
  <si>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</si>
  <si>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</si>
  <si>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</si>
  <si>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</si>
  <si>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</si>
  <si>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</si>
  <si>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</si>
  <si>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</si>
  <si>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</si>
  <si>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</si>
  <si>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</si>
  <si>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</si>
  <si>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</si>
  <si>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</si>
  <si>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</si>
  <si>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</si>
  <si>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</si>
  <si>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</si>
  <si>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</si>
  <si>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</si>
  <si>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</si>
  <si>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</si>
  <si>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</si>
  <si>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</si>
  <si>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</si>
  <si>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</si>
  <si>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</si>
  <si>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</si>
  <si>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</si>
  <si>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</si>
  <si>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</si>
  <si>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</si>
  <si>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</si>
  <si>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</si>
  <si>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</si>
  <si>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</si>
  <si>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</si>
  <si>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</si>
  <si>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</si>
  <si>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</si>
  <si>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</si>
  <si>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</si>
  <si>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</si>
  <si>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</si>
  <si>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</si>
  <si>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</si>
  <si>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</si>
  <si>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</si>
  <si>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</si>
  <si>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</si>
  <si>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</si>
  <si>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</si>
  <si>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</si>
  <si>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</si>
  <si>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</si>
  <si>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</si>
  <si>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</si>
  <si>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</si>
  <si>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</si>
  <si>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</si>
  <si>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</si>
  <si>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</si>
  <si>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</si>
  <si>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</si>
  <si>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</si>
  <si>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</si>
  <si>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</si>
  <si>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</si>
  <si>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</si>
  <si>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</si>
  <si>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</si>
  <si>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</si>
  <si>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</si>
  <si>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</si>
  <si>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</si>
  <si>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</si>
  <si>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</si>
  <si>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</si>
  <si>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</si>
  <si>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</si>
  <si>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</si>
  <si>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</si>
  <si>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</si>
  <si>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</si>
  <si>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</si>
  <si>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</si>
  <si>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</si>
  <si>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</si>
  <si>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</si>
  <si>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</si>
  <si>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</si>
  <si>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</si>
  <si>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</si>
  <si>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</si>
  <si>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</si>
  <si>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</si>
  <si>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</si>
  <si>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</si>
  <si>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</si>
  <si>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</si>
  <si>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</si>
  <si>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</si>
  <si>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</si>
  <si>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</si>
  <si>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</si>
  <si>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</si>
  <si>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</si>
  <si>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</si>
  <si>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</si>
  <si>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</si>
  <si>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</si>
  <si>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</si>
  <si>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</si>
  <si>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</si>
  <si>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</si>
  <si>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</si>
  <si>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</si>
  <si>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</si>
  <si>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</si>
  <si>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</si>
  <si>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</si>
  <si>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</si>
  <si>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</si>
  <si>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</si>
  <si>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</si>
  <si>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</si>
  <si>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</si>
  <si>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</si>
  <si>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</si>
  <si>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</si>
  <si>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</si>
  <si>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</si>
  <si>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</si>
  <si>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</si>
  <si>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</si>
  <si>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</si>
  <si>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</si>
  <si>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</si>
  <si>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</si>
  <si>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</si>
  <si>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</si>
  <si>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</si>
  <si>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</si>
  <si>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</si>
  <si>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</si>
  <si>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</si>
  <si>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</si>
  <si>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</si>
  <si>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</si>
  <si>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</si>
  <si>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</si>
  <si>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</si>
  <si>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</si>
  <si>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</si>
  <si>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</si>
  <si>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</si>
  <si>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</si>
  <si>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</si>
  <si>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</si>
  <si>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</si>
  <si>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</si>
  <si>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</si>
  <si>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</si>
  <si>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</si>
  <si>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</si>
  <si>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</si>
  <si>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</si>
  <si>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</si>
  <si>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</si>
  <si>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</si>
  <si>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</si>
  <si>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</si>
  <si>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</si>
  <si>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</si>
  <si>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</si>
  <si>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</si>
  <si>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</si>
  <si>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</si>
  <si>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</si>
  <si>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</si>
  <si>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</si>
  <si>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</si>
  <si>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</si>
  <si>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</si>
  <si>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</si>
  <si>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</si>
  <si>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</si>
  <si>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</si>
  <si>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</si>
  <si>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</si>
  <si>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</si>
  <si>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</si>
  <si>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</si>
  <si>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</si>
  <si>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</si>
  <si>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</si>
  <si>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</si>
  <si>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</si>
  <si>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</si>
  <si>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</si>
  <si>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</si>
  <si>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</si>
  <si>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</si>
  <si>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</si>
  <si>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</si>
  <si>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</si>
  <si>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</si>
  <si>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</si>
  <si>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</si>
  <si>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</si>
  <si>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</si>
  <si>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</si>
  <si>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</si>
  <si>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</si>
  <si>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</si>
  <si>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</si>
  <si>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</si>
  <si>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</si>
  <si>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</si>
  <si>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</si>
  <si>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</si>
  <si>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</si>
  <si>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</si>
  <si>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</si>
  <si>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</si>
  <si>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</si>
  <si>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</si>
  <si>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</si>
  <si>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</si>
  <si>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</si>
  <si>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</si>
  <si>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</si>
  <si>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</si>
  <si>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</si>
  <si>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</si>
  <si>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</si>
  <si>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</si>
  <si>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</si>
  <si>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</si>
  <si>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</si>
  <si>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</si>
  <si>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</si>
  <si>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</si>
  <si>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</si>
  <si>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</si>
  <si>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</si>
  <si>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</si>
  <si>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</si>
  <si>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</si>
  <si>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</si>
  <si>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</si>
  <si>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</si>
  <si>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</si>
  <si>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</si>
  <si>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</si>
  <si>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</si>
  <si>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</si>
  <si>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</si>
  <si>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</si>
  <si>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</si>
  <si>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</si>
  <si>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</si>
  <si>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</si>
  <si>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</si>
  <si>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</si>
  <si>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</si>
  <si>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</si>
  <si>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</si>
  <si>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</si>
  <si>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</si>
  <si>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</si>
  <si>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</si>
  <si>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</si>
  <si>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</si>
  <si>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</si>
  <si>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</si>
  <si>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</si>
  <si>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</si>
  <si>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</si>
  <si>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</si>
  <si>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</si>
  <si>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</si>
  <si>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</si>
  <si>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</si>
  <si>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</si>
  <si>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</si>
  <si>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</si>
  <si>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</si>
  <si>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</si>
  <si>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</si>
  <si>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</si>
  <si>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</si>
  <si>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</si>
  <si>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</si>
  <si>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</si>
  <si>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</si>
  <si>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</si>
  <si>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</si>
  <si>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</si>
  <si>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</si>
  <si>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</si>
  <si>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</si>
  <si>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</si>
  <si>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</si>
  <si>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</si>
  <si>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</si>
  <si>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</si>
  <si>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</si>
  <si>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</si>
  <si>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</si>
  <si>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</si>
  <si>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</si>
  <si>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</si>
  <si>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</si>
  <si>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</si>
  <si>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</si>
  <si>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</si>
  <si>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</si>
  <si>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</si>
  <si>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</si>
  <si>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</si>
  <si>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</si>
  <si>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</si>
  <si>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</si>
  <si>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</si>
  <si>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</si>
  <si>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</si>
  <si>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</si>
  <si>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</si>
  <si>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</si>
  <si>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</si>
  <si>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</si>
  <si>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</si>
  <si>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</si>
  <si>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</si>
  <si>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</si>
  <si>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</si>
  <si>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</si>
  <si>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</si>
  <si>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</si>
  <si>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</si>
  <si>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</si>
  <si>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</si>
  <si>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</si>
  <si>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</si>
  <si>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</si>
  <si>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</si>
  <si>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</si>
  <si>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</si>
  <si>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</si>
  <si>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</si>
  <si>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</si>
  <si>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</si>
  <si>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</si>
  <si>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</si>
  <si>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</si>
  <si>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</si>
  <si>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</si>
  <si>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</si>
  <si>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</si>
  <si>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</si>
  <si>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</si>
  <si>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</si>
  <si>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</si>
  <si>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</si>
  <si>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</si>
  <si>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</si>
  <si>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</si>
  <si>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</si>
  <si>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</si>
  <si>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</si>
  <si>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</si>
  <si>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</si>
  <si>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</si>
  <si>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</si>
  <si>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</si>
  <si>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</si>
  <si>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</si>
  <si>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</si>
  <si>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</si>
  <si>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</si>
  <si>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</si>
  <si>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</si>
  <si>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</si>
  <si>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</si>
  <si>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</si>
  <si>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</si>
  <si>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</si>
  <si>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</si>
  <si>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</si>
  <si>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</si>
  <si>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</si>
  <si>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</si>
  <si>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</si>
  <si>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</si>
  <si>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</si>
  <si>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</si>
  <si>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</si>
  <si>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</si>
  <si>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</si>
  <si>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</si>
  <si>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</si>
  <si>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</si>
  <si>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</si>
  <si>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</si>
  <si>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</si>
  <si>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</si>
  <si>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</si>
  <si>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</si>
  <si>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</si>
  <si>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</si>
  <si>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</si>
  <si>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</si>
  <si>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</si>
  <si>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</si>
  <si>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</si>
  <si>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</si>
  <si>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</si>
  <si>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</si>
  <si>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</si>
  <si>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</si>
  <si>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</si>
  <si>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</si>
  <si>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</si>
  <si>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</si>
  <si>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</si>
  <si>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</si>
  <si>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</si>
  <si>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</si>
  <si>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</si>
  <si>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</si>
  <si>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</si>
  <si>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</si>
  <si>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</si>
  <si>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</si>
  <si>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</si>
  <si>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</si>
  <si>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</si>
  <si>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</si>
  <si>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</si>
  <si>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</si>
  <si>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</si>
  <si>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</si>
  <si>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</si>
  <si>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</si>
  <si>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</si>
  <si>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</si>
  <si>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</si>
  <si>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</si>
  <si>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</si>
  <si>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</si>
  <si>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</si>
  <si>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</si>
  <si>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</si>
  <si>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</si>
  <si>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</si>
  <si>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</si>
  <si>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</si>
  <si>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</si>
  <si>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</si>
  <si>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</si>
  <si>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</si>
  <si>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</si>
  <si>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</si>
  <si>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</si>
  <si>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</si>
  <si>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</si>
  <si>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</si>
  <si>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</si>
  <si>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</si>
  <si>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</si>
  <si>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</si>
  <si>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</si>
  <si>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</si>
  <si>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</si>
  <si>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</si>
  <si>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</si>
  <si>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</si>
  <si>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</si>
  <si>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</si>
  <si>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</si>
  <si>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</si>
  <si>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</si>
  <si>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</si>
  <si>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</si>
  <si>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</si>
  <si>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</si>
  <si>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</si>
  <si>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</si>
  <si>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</si>
  <si>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</si>
  <si>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</si>
  <si>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</si>
  <si>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</si>
  <si>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</si>
  <si>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</si>
  <si>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</si>
  <si>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</si>
  <si>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</si>
  <si>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</si>
  <si>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</si>
  <si>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</si>
  <si>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</si>
  <si>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</si>
  <si>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</si>
  <si>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</si>
  <si>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</si>
  <si>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</si>
  <si>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</si>
  <si>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</si>
  <si>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</si>
  <si>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</si>
  <si>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</si>
  <si>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</si>
  <si>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</si>
  <si>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</si>
  <si>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</si>
  <si>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</si>
  <si>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</si>
  <si>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</si>
  <si>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</si>
  <si>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</si>
  <si>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</si>
  <si>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</si>
  <si>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</si>
  <si>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</si>
  <si>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</si>
  <si>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</si>
  <si>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</si>
  <si>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</si>
  <si>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</si>
  <si>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</si>
  <si>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</si>
  <si>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</si>
  <si>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</si>
  <si>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</si>
  <si>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</si>
  <si>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</si>
  <si>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</si>
  <si>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</si>
  <si>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</si>
  <si>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</si>
  <si>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</si>
  <si>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</si>
  <si>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</si>
  <si>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</si>
  <si>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</si>
  <si>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</si>
  <si>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</si>
  <si>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</si>
  <si>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</si>
  <si>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</si>
  <si>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</si>
  <si>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</si>
  <si>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</si>
  <si>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</si>
  <si>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</si>
  <si>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</si>
  <si>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</si>
  <si>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</si>
  <si>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</si>
  <si>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</si>
  <si>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</si>
  <si>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</si>
  <si>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</si>
  <si>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</si>
  <si>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</si>
  <si>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</si>
  <si>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</si>
  <si>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</si>
  <si>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</si>
  <si>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</si>
  <si>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</si>
  <si>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</si>
  <si>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</si>
  <si>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</si>
  <si>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</si>
  <si>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</si>
  <si>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</si>
  <si>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</si>
  <si>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</si>
  <si>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</si>
  <si>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</si>
  <si>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</si>
  <si>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</si>
  <si>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</si>
  <si>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</si>
  <si>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</si>
  <si>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</si>
  <si>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</si>
  <si>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</si>
  <si>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</si>
  <si>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</si>
  <si>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</si>
  <si>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</si>
  <si>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</si>
  <si>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</si>
  <si>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</si>
  <si>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</si>
  <si>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</si>
  <si>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</si>
  <si>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</si>
  <si>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</si>
  <si>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</si>
  <si>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</si>
  <si>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</si>
  <si>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</si>
  <si>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</si>
  <si>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</si>
  <si>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</si>
  <si>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</si>
  <si>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</si>
  <si>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</si>
  <si>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</si>
  <si>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</si>
  <si>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</si>
  <si>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</si>
  <si>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</si>
  <si>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</si>
  <si>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</si>
  <si>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</si>
  <si>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</si>
  <si>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</si>
  <si>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</si>
  <si>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</si>
  <si>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</si>
  <si>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</si>
  <si>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</si>
  <si>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</si>
  <si>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</si>
  <si>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</si>
  <si>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</si>
  <si>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</si>
  <si>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</si>
  <si>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</si>
  <si>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</si>
  <si>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</si>
  <si>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</si>
  <si>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</si>
  <si>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</si>
  <si>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</si>
  <si>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</si>
  <si>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</si>
  <si>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</si>
  <si>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</si>
  <si>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</si>
  <si>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</si>
  <si>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</si>
  <si>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</si>
  <si>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</si>
  <si>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</si>
  <si>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</si>
  <si>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</si>
  <si>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</si>
  <si>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</si>
  <si>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</si>
  <si>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</si>
  <si>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</si>
  <si>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</si>
  <si>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</si>
  <si>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</si>
  <si>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</si>
  <si>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</si>
  <si>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</si>
  <si>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</si>
  <si>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</si>
  <si>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</si>
  <si>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</si>
  <si>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</si>
  <si>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</si>
  <si>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</si>
  <si>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</si>
  <si>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</si>
  <si>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</si>
  <si>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</si>
  <si>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</si>
  <si>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</si>
  <si>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</si>
  <si>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</si>
  <si>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</si>
  <si>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</si>
  <si>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</si>
  <si>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</si>
  <si>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</si>
  <si>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</si>
  <si>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</si>
  <si>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</si>
  <si>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</si>
  <si>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</si>
  <si>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</si>
  <si>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</si>
  <si>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</si>
  <si>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</si>
  <si>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</si>
  <si>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</si>
  <si>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</si>
  <si>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</si>
  <si>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</si>
  <si>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</si>
  <si>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</si>
  <si>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</si>
  <si>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</si>
  <si>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</si>
  <si>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</si>
  <si>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</si>
  <si>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</si>
  <si>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</si>
  <si>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</si>
  <si>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</si>
  <si>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</si>
  <si>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</si>
  <si>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</si>
  <si>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</si>
  <si>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</si>
  <si>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</si>
  <si>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</si>
  <si>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</si>
  <si>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</si>
  <si>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</si>
  <si>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</si>
  <si>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</si>
  <si>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</si>
  <si>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</si>
  <si>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</si>
  <si>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</si>
  <si>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</si>
  <si>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</si>
  <si>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</si>
  <si>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</si>
  <si>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</si>
  <si>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</si>
  <si>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</si>
  <si>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</si>
  <si>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</si>
  <si>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</si>
  <si>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</si>
  <si>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</si>
  <si>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</si>
  <si>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</si>
  <si>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</si>
  <si>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</si>
  <si>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</si>
  <si>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</si>
  <si>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</si>
  <si>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</si>
  <si>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</si>
  <si>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</si>
  <si>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</si>
  <si>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</si>
  <si>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</si>
  <si>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</si>
  <si>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</si>
  <si>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</si>
  <si>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</si>
  <si>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</si>
  <si>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</si>
  <si>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</si>
  <si>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</si>
  <si>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</si>
  <si>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</si>
  <si>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</si>
  <si>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</si>
  <si>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</si>
  <si>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</si>
  <si>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</si>
  <si>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</si>
  <si>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</si>
  <si>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</si>
  <si>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</si>
  <si>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</si>
  <si>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</si>
  <si>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</si>
  <si>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</si>
  <si>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</si>
  <si>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</si>
  <si>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</si>
  <si>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</si>
  <si>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</si>
  <si>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</si>
  <si>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</si>
  <si>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</si>
  <si>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</si>
  <si>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</si>
  <si>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</si>
  <si>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</si>
  <si>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</si>
  <si>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</si>
  <si>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</si>
  <si>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</si>
  <si>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</si>
  <si>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</si>
  <si>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</si>
  <si>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</si>
  <si>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</si>
  <si>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</si>
  <si>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</si>
  <si>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</si>
  <si>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</si>
  <si>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</si>
  <si>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</si>
  <si>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</si>
  <si>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</si>
  <si>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</si>
  <si>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</si>
  <si>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</si>
  <si>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</si>
  <si>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</si>
  <si>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</si>
  <si>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</si>
  <si>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</si>
  <si>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</si>
  <si>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</si>
  <si>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</si>
  <si>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</si>
  <si>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</si>
  <si>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</si>
  <si>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</si>
  <si>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</si>
  <si>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</si>
  <si>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</si>
  <si>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</si>
  <si>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</si>
  <si>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</si>
  <si>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</si>
  <si>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</si>
  <si>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</si>
  <si>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</si>
  <si>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</si>
  <si>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</si>
  <si>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</si>
  <si>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</si>
  <si>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</si>
  <si>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</si>
  <si>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</si>
  <si>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</si>
  <si>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</si>
  <si>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</si>
  <si>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</si>
  <si>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</si>
  <si>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</si>
  <si>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</si>
  <si>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</si>
  <si>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</si>
  <si>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</si>
  <si>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</si>
  <si>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</si>
  <si>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</si>
  <si>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</si>
  <si>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</si>
  <si>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</si>
  <si>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</si>
  <si>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</si>
  <si>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</si>
  <si>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</si>
  <si>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</si>
  <si>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</si>
  <si>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</si>
  <si>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</si>
  <si>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</si>
  <si>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</si>
  <si>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</si>
  <si>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</si>
  <si>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</si>
  <si>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</si>
  <si>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</si>
  <si>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</si>
  <si>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</si>
  <si>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</si>
  <si>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</si>
  <si>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</si>
  <si>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</si>
  <si>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</si>
  <si>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</si>
  <si>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</si>
  <si>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</si>
  <si>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</si>
  <si>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</si>
  <si>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</si>
  <si>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</si>
  <si>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</si>
  <si>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</si>
  <si>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</si>
  <si>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</si>
  <si>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</si>
  <si>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</si>
  <si>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</si>
  <si>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</si>
  <si>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</si>
  <si>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</si>
  <si>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</si>
  <si>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</si>
  <si>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</si>
  <si>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</si>
  <si>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</si>
  <si>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</si>
  <si>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</si>
  <si>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</si>
  <si>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</si>
  <si>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</si>
  <si>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</si>
  <si>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</si>
  <si>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</si>
  <si>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</si>
  <si>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</si>
  <si>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</si>
  <si>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</si>
  <si>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</si>
  <si>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</si>
  <si>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</si>
  <si>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</si>
  <si>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</si>
  <si>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</si>
  <si>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</si>
  <si>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</si>
  <si>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</si>
  <si>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</si>
  <si>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</si>
  <si>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</si>
  <si>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</si>
  <si>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</si>
  <si>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</si>
  <si>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</si>
  <si>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</si>
  <si>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</si>
  <si>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</si>
  <si>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</si>
  <si>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</si>
  <si>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</si>
  <si>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</si>
  <si>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</si>
  <si>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</si>
  <si>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</si>
  <si>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</si>
  <si>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</si>
  <si>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</si>
  <si>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</si>
  <si>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</si>
  <si>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</si>
  <si>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</si>
  <si>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</si>
  <si>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</si>
  <si>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</si>
  <si>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</si>
  <si>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</si>
  <si>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</si>
  <si>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</si>
  <si>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</si>
  <si>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</si>
  <si>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</si>
  <si>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</si>
  <si>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</si>
  <si>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</si>
  <si>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</si>
  <si>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</si>
  <si>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</si>
  <si>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</si>
  <si>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</si>
  <si>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</si>
  <si>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</si>
  <si>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</si>
  <si>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</si>
  <si>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</si>
  <si>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</si>
  <si>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</si>
  <si>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</si>
  <si>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</si>
  <si>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</si>
  <si>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</si>
  <si>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</si>
  <si>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</si>
  <si>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</si>
  <si>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</si>
  <si>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</si>
  <si>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</si>
  <si>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</si>
  <si>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</si>
  <si>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</si>
  <si>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</si>
  <si>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</si>
  <si>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</si>
  <si>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</si>
  <si>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</si>
  <si>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</si>
  <si>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</si>
  <si>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</si>
  <si>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</si>
  <si>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</si>
  <si>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</si>
  <si>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</si>
  <si>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</si>
  <si>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</si>
  <si>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</si>
  <si>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</si>
  <si>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</si>
  <si>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</si>
  <si>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</si>
  <si>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</si>
  <si>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</si>
  <si>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</si>
  <si>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</si>
  <si>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</si>
  <si>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</si>
  <si>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</si>
  <si>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</si>
  <si>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</si>
  <si>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</si>
  <si>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</si>
  <si>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</si>
  <si>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</si>
  <si>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</si>
  <si>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</si>
  <si>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</si>
  <si>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</si>
  <si>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</si>
  <si>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</si>
  <si>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</si>
  <si>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</si>
  <si>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</si>
  <si>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</si>
  <si>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</si>
  <si>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</si>
  <si>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</si>
  <si>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</si>
  <si>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</si>
  <si>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</si>
  <si>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</si>
  <si>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</si>
  <si>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</si>
  <si>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</si>
  <si>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</si>
  <si>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</si>
  <si>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</si>
  <si>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</si>
  <si>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</si>
  <si>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</si>
  <si>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</si>
  <si>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</si>
  <si>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</si>
  <si>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</si>
  <si>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</si>
  <si>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</si>
  <si>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</si>
  <si>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</si>
  <si>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</si>
  <si>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</si>
  <si>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</si>
  <si>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</si>
  <si>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</si>
  <si>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</si>
  <si>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</si>
  <si>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</si>
  <si>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</si>
  <si>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</si>
  <si>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</si>
  <si>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</si>
  <si>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</si>
  <si>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</si>
  <si>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</si>
  <si>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</si>
  <si>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</si>
  <si>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</si>
  <si>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</si>
  <si>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</si>
  <si>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</si>
  <si>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</si>
  <si>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</si>
  <si>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</si>
  <si>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</si>
  <si>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</si>
  <si>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</si>
  <si>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</si>
  <si>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</si>
  <si>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</si>
  <si>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</si>
  <si>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</si>
  <si>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</si>
  <si>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</si>
  <si>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</si>
  <si>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</si>
  <si>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</si>
  <si>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</si>
  <si>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</si>
  <si>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</si>
  <si>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</si>
  <si>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</si>
  <si>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</si>
  <si>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</si>
  <si>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</si>
  <si>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</si>
  <si>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</si>
  <si>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</si>
  <si>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</si>
  <si>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</si>
  <si>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</si>
  <si>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</si>
  <si>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</si>
  <si>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</si>
  <si>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</si>
  <si>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</si>
  <si>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</si>
  <si>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</si>
  <si>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</si>
  <si>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</si>
  <si>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</si>
  <si>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</si>
  <si>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</si>
  <si>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</si>
  <si>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</si>
  <si>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</si>
  <si>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</si>
  <si>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</si>
  <si>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</si>
  <si>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</si>
  <si>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</si>
  <si>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</si>
  <si>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</si>
  <si>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</si>
  <si>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</si>
  <si>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</si>
  <si>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</si>
  <si>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</si>
  <si>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</si>
  <si>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</si>
  <si>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</si>
  <si>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</si>
  <si>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</si>
  <si>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</si>
  <si>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</si>
  <si>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</si>
  <si>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</si>
  <si>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</si>
  <si>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</si>
  <si>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</si>
  <si>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</si>
  <si>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</si>
  <si>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</si>
  <si>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</si>
  <si>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</si>
  <si>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</si>
  <si>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</si>
  <si>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</si>
  <si>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</si>
  <si>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</si>
  <si>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</si>
  <si>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</si>
  <si>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</si>
  <si>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</si>
  <si>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</si>
  <si>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</si>
  <si>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</si>
  <si>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</si>
  <si>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</si>
  <si>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</si>
  <si>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</si>
  <si>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</si>
  <si>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</si>
  <si>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</si>
  <si>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</si>
  <si>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</si>
  <si>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</si>
  <si>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</si>
  <si>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</si>
  <si>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</si>
  <si>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</si>
  <si>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</si>
  <si>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</si>
  <si>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</si>
  <si>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</si>
  <si>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</si>
  <si>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</si>
  <si>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</si>
  <si>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</si>
  <si>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</si>
  <si>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</si>
  <si>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</si>
  <si>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</si>
  <si>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</si>
  <si>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</si>
  <si>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</si>
  <si>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</si>
  <si>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</si>
  <si>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</si>
  <si>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</si>
  <si>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</si>
  <si>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</si>
  <si>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</si>
  <si>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</si>
  <si>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</si>
  <si>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</si>
  <si>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</si>
  <si>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</si>
  <si>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</si>
  <si>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</si>
  <si>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</si>
  <si>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</si>
  <si>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</si>
  <si>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</si>
  <si>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</si>
  <si>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</si>
  <si>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</si>
  <si>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</si>
  <si>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</si>
  <si>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</si>
  <si>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</si>
  <si>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</si>
  <si>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</si>
  <si>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</si>
  <si>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</si>
  <si>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</si>
  <si>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</si>
  <si>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</si>
  <si>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</si>
  <si>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</si>
  <si>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</si>
  <si>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</si>
  <si>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</si>
  <si>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</si>
  <si>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</si>
  <si>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</si>
  <si>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</si>
  <si>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</si>
  <si>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</si>
  <si>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</si>
  <si>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</si>
  <si>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</si>
  <si>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</si>
  <si>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</si>
  <si>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</si>
  <si>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</si>
  <si>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</si>
  <si>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</si>
  <si>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</si>
  <si>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</si>
  <si>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</si>
  <si>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</si>
  <si>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</si>
  <si>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</si>
  <si>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</si>
  <si>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</si>
  <si>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</si>
  <si>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</si>
  <si>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</si>
  <si>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</si>
  <si>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</si>
  <si>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</si>
  <si>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</si>
  <si>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</si>
  <si>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</si>
  <si>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</si>
  <si>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</si>
  <si>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</si>
  <si>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</si>
  <si>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</si>
  <si>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</si>
  <si>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</si>
  <si>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</si>
  <si>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</si>
  <si>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</si>
  <si>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</si>
  <si>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</si>
  <si>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</si>
  <si>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</si>
  <si>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</si>
  <si>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</si>
  <si>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</si>
  <si>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</si>
  <si>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</si>
  <si>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</si>
  <si>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</si>
  <si>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</si>
  <si>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</si>
  <si>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</si>
  <si>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</si>
  <si>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</si>
  <si>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</si>
  <si>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</si>
  <si>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</si>
  <si>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</si>
  <si>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</si>
  <si>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</si>
  <si>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</si>
  <si>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</si>
  <si>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</si>
  <si>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</si>
  <si>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</si>
  <si>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</si>
  <si>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</si>
  <si>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</si>
  <si>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</si>
  <si>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</si>
  <si>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</si>
  <si>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</si>
  <si>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</si>
  <si>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</si>
  <si>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</si>
  <si>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</si>
  <si>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</si>
  <si>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</si>
  <si>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</si>
  <si>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</si>
  <si>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</si>
  <si>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</si>
  <si>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</si>
  <si>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</si>
  <si>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</si>
  <si>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</si>
  <si>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</si>
  <si>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</si>
  <si>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</si>
  <si>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</si>
  <si>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</si>
  <si>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</si>
  <si>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</si>
  <si>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</si>
  <si>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</si>
  <si>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</si>
  <si>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</si>
  <si>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</si>
  <si>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</si>
  <si>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</si>
  <si>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</si>
  <si>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</si>
  <si>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</si>
  <si>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</si>
  <si>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</si>
  <si>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</si>
  <si>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</si>
  <si>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</si>
  <si>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</si>
  <si>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</si>
  <si>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</si>
  <si>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</si>
  <si>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</si>
  <si>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</si>
  <si>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</si>
  <si>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</si>
  <si>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</si>
  <si>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</si>
  <si>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</si>
  <si>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</si>
  <si>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</si>
  <si>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</si>
  <si>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</si>
  <si>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</si>
  <si>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</si>
  <si>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</si>
  <si>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</si>
  <si>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</si>
  <si>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</si>
  <si>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</si>
  <si>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</si>
  <si>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</si>
  <si>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</si>
  <si>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</si>
  <si>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</si>
  <si>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</si>
  <si>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</si>
  <si>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</si>
  <si>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</si>
  <si>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</si>
  <si>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</si>
  <si>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</si>
  <si>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</si>
  <si>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</si>
  <si>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</si>
  <si>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</si>
  <si>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</si>
  <si>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</si>
  <si>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</si>
  <si>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</si>
  <si>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</si>
  <si>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</si>
  <si>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</si>
  <si>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</si>
  <si>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</si>
  <si>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</si>
  <si>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</si>
  <si>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</si>
  <si>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</si>
  <si>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</si>
  <si>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</si>
  <si>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</si>
  <si>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</si>
  <si>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</si>
  <si>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</si>
  <si>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</si>
  <si>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</si>
  <si>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</si>
  <si>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</si>
  <si>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</si>
  <si>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</si>
  <si>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</si>
  <si>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</si>
  <si>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</si>
  <si>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</si>
  <si>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</si>
  <si>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</si>
  <si>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</si>
  <si>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</si>
  <si>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</si>
  <si>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</si>
  <si>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</si>
  <si>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</si>
  <si>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</si>
  <si>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</si>
  <si>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</si>
  <si>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</si>
  <si>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</si>
  <si>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</si>
  <si>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</si>
  <si>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</si>
  <si>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</si>
  <si>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</si>
  <si>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</si>
  <si>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</si>
  <si>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</si>
  <si>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</si>
  <si>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</si>
  <si>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</si>
  <si>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</si>
  <si>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</si>
  <si>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</si>
  <si>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</si>
  <si>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</si>
  <si>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</si>
  <si>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</si>
  <si>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</si>
  <si>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</si>
  <si>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</si>
  <si>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</si>
  <si>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</si>
  <si>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</si>
  <si>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</si>
  <si>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</si>
  <si>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</si>
  <si>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</si>
  <si>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</si>
  <si>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</si>
  <si>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</si>
  <si>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</si>
  <si>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</si>
  <si>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</si>
  <si>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</si>
  <si>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</si>
  <si>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</si>
  <si>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</si>
  <si>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</si>
  <si>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</si>
  <si>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</si>
  <si>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</si>
  <si>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</si>
  <si>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</si>
  <si>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</si>
  <si>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</si>
  <si>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</si>
  <si>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</si>
  <si>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</si>
  <si>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</si>
  <si>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</si>
  <si>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</si>
  <si>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</si>
  <si>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</si>
  <si>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</si>
  <si>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</si>
  <si>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</si>
  <si>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</si>
  <si>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</si>
  <si>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</si>
  <si>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</si>
  <si>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</si>
  <si>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</si>
  <si>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</si>
  <si>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</si>
  <si>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</si>
  <si>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</si>
  <si>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</si>
  <si>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</si>
  <si>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</si>
  <si>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</si>
  <si>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</si>
  <si>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</si>
  <si>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</si>
  <si>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</si>
  <si>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</si>
  <si>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</si>
  <si>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</si>
  <si>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</si>
  <si>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</si>
  <si>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</si>
  <si>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</si>
  <si>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</si>
  <si>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</si>
  <si>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</si>
  <si>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</si>
  <si>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</si>
  <si>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</si>
  <si>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</si>
  <si>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</si>
  <si>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</si>
  <si>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</si>
  <si>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</si>
  <si>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</si>
  <si>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</si>
  <si>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</si>
  <si>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</si>
  <si>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</si>
  <si>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</si>
  <si>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</si>
  <si>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</si>
  <si>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</si>
  <si>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</si>
  <si>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</si>
  <si>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</si>
  <si>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</si>
  <si>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</si>
  <si>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</si>
  <si>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</si>
  <si>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</si>
  <si>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</si>
  <si>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</si>
  <si>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</si>
  <si>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</si>
  <si>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</si>
  <si>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</si>
  <si>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</si>
  <si>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</si>
  <si>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</si>
  <si>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</si>
  <si>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</si>
  <si>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</si>
  <si>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</si>
  <si>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</si>
  <si>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</si>
  <si>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</si>
  <si>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</si>
  <si>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</si>
  <si>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</si>
  <si>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</si>
  <si>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</si>
  <si>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</si>
  <si>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</si>
  <si>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</si>
  <si>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</si>
  <si>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</si>
  <si>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</si>
  <si>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</si>
  <si>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</si>
  <si>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</si>
  <si>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</si>
  <si>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</si>
  <si>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</si>
  <si>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</si>
  <si>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</si>
  <si>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</si>
  <si>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</si>
  <si>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</si>
  <si>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</si>
  <si>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</si>
  <si>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</si>
  <si>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</si>
  <si>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</si>
  <si>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</si>
  <si>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</si>
  <si>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</si>
  <si>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</si>
  <si>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</si>
  <si>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</si>
  <si>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</si>
  <si>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</si>
  <si>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</si>
  <si>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</si>
  <si>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</si>
  <si>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</si>
  <si>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</si>
  <si>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</si>
  <si>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</si>
  <si>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</si>
  <si>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</si>
  <si>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</si>
  <si>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</si>
  <si>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</si>
  <si>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</si>
  <si>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</si>
  <si>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</si>
  <si>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</si>
  <si>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</si>
  <si>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</si>
  <si>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</si>
  <si>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</si>
  <si>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</si>
  <si>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</si>
  <si>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</si>
  <si>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</si>
  <si>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</si>
  <si>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</si>
  <si>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</si>
  <si>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</si>
  <si>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</si>
  <si>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</si>
  <si>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</si>
  <si>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</si>
  <si>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</si>
  <si>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</si>
  <si>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</si>
  <si>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</si>
  <si>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</si>
  <si>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</si>
  <si>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</si>
  <si>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</si>
  <si>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</si>
  <si>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</si>
  <si>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</si>
  <si>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</si>
  <si>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</si>
  <si>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</si>
  <si>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</si>
  <si>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</si>
  <si>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</si>
  <si>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</si>
  <si>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</si>
  <si>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</si>
  <si>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</si>
  <si>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</si>
  <si>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</si>
  <si>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</si>
  <si>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</si>
  <si>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</si>
  <si>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</si>
  <si>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</si>
  <si>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</si>
  <si>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</si>
  <si>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</si>
  <si>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</si>
  <si>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</si>
  <si>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</si>
  <si>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</si>
  <si>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</si>
  <si>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</si>
  <si>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</si>
  <si>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</si>
  <si>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</si>
  <si>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</si>
  <si>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</si>
  <si>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</si>
  <si>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</si>
  <si>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</si>
  <si>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</si>
  <si>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</si>
  <si>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</si>
  <si>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</si>
  <si>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</si>
  <si>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</si>
  <si>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</si>
  <si>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</si>
  <si>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</si>
  <si>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</si>
  <si>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</si>
  <si>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</si>
  <si>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</si>
  <si>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</si>
  <si>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</si>
  <si>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</si>
  <si>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</si>
  <si>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</si>
  <si>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</si>
  <si>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</si>
  <si>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</si>
  <si>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</si>
  <si>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</si>
  <si>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</si>
  <si>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</si>
  <si>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</si>
  <si>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</si>
  <si>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</si>
  <si>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</si>
  <si>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</si>
  <si>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</si>
  <si>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</si>
  <si>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</si>
  <si>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</si>
  <si>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</si>
  <si>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</si>
  <si>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</si>
  <si>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</si>
  <si>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</si>
  <si>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</si>
  <si>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</si>
  <si>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</si>
  <si>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</si>
  <si>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</si>
  <si>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</si>
  <si>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</si>
  <si>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</si>
  <si>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</si>
  <si>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</si>
  <si>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</si>
  <si>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</si>
  <si>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</si>
  <si>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</si>
  <si>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</si>
  <si>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</si>
  <si>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</si>
  <si>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</si>
  <si>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</si>
  <si>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</si>
  <si>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</si>
  <si>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</si>
  <si>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</si>
  <si>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</si>
  <si>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</si>
  <si>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</si>
  <si>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</si>
  <si>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</si>
  <si>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</si>
  <si>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</si>
  <si>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</si>
  <si>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</si>
  <si>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</si>
  <si>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</si>
  <si>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</si>
  <si>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</si>
  <si>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</si>
  <si>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</si>
  <si>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</si>
  <si>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</si>
  <si>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</si>
  <si>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</si>
  <si>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</si>
  <si>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</si>
  <si>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</si>
  <si>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</si>
  <si>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</si>
  <si>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</si>
  <si>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</si>
  <si>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</si>
  <si>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</si>
  <si>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</si>
  <si>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</si>
  <si>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</si>
  <si>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</si>
  <si>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</si>
  <si>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</si>
  <si>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</si>
  <si>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</si>
  <si>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</si>
  <si>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</si>
  <si>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</si>
  <si>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</si>
  <si>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</si>
  <si>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</si>
  <si>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</si>
  <si>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</si>
  <si>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</si>
  <si>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</si>
  <si>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</si>
  <si>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</si>
  <si>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</si>
  <si>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</si>
  <si>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</si>
  <si>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</si>
  <si>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</si>
  <si>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</si>
  <si>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</si>
  <si>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</si>
  <si>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</si>
  <si>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</si>
  <si>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</si>
  <si>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</si>
  <si>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</si>
  <si>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</si>
  <si>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</si>
  <si>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</si>
  <si>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</si>
  <si>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</si>
  <si>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</si>
  <si>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</si>
  <si>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</si>
  <si>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</si>
  <si>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</si>
  <si>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</si>
  <si>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</si>
  <si>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</si>
  <si>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</si>
  <si>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</si>
  <si>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</si>
  <si>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</si>
  <si>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</si>
  <si>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</si>
  <si>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</si>
  <si>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</si>
  <si>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</si>
  <si>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</si>
  <si>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</si>
  <si>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</si>
  <si>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</si>
  <si>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</si>
  <si>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</si>
  <si>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</si>
  <si>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</si>
  <si>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</si>
  <si>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</si>
  <si>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</si>
  <si>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</si>
  <si>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</si>
  <si>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</si>
  <si>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</si>
  <si>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</si>
  <si>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</si>
  <si>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</si>
  <si>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</si>
  <si>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</si>
  <si>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</si>
  <si>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</si>
  <si>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</si>
  <si>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</si>
  <si>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</si>
  <si>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</si>
  <si>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</si>
  <si>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</si>
  <si>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</si>
  <si>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</si>
  <si>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</si>
  <si>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</si>
  <si>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</si>
  <si>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</si>
  <si>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</si>
  <si>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</si>
  <si>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</si>
  <si>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</si>
  <si>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</si>
  <si>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</si>
  <si>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</si>
  <si>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</si>
  <si>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</si>
  <si>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</si>
  <si>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</si>
  <si>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</si>
  <si>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</si>
  <si>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</si>
  <si>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</si>
  <si>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</si>
  <si>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</si>
  <si>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</si>
  <si>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</si>
  <si>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</si>
  <si>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</si>
  <si>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</si>
  <si>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</si>
  <si>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</si>
  <si>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</si>
  <si>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</si>
  <si>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</si>
  <si>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</si>
  <si>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</si>
  <si>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</si>
  <si>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</si>
  <si>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</si>
  <si>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</si>
  <si>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</si>
  <si>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</si>
  <si>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</si>
  <si>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</si>
  <si>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</si>
  <si>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</si>
  <si>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</si>
  <si>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</si>
  <si>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</si>
  <si>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</si>
  <si>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</si>
  <si>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</si>
  <si>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</si>
  <si>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</si>
  <si>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</si>
  <si>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</si>
  <si>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</si>
  <si>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</si>
  <si>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</si>
  <si>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</si>
  <si>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</si>
  <si>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</si>
  <si>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</si>
  <si>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</si>
  <si>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</si>
  <si>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</si>
  <si>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</si>
  <si>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</si>
  <si>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</si>
  <si>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</si>
  <si>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</si>
  <si>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</si>
  <si>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</si>
  <si>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</si>
  <si>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</si>
  <si>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</si>
  <si>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</si>
  <si>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</si>
  <si>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</si>
  <si>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</si>
  <si>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</si>
  <si>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</si>
  <si>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</si>
  <si>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</si>
  <si>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</si>
  <si>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</si>
  <si>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</si>
  <si>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</si>
  <si>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</si>
  <si>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</si>
  <si>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</si>
  <si>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</si>
  <si>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</si>
  <si>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</si>
  <si>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</si>
  <si>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</si>
  <si>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</si>
  <si>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</si>
  <si>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</si>
  <si>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</si>
  <si>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</si>
  <si>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</si>
  <si>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</si>
  <si>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</si>
  <si>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</si>
  <si>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</si>
  <si>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</si>
  <si>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</si>
  <si>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</si>
  <si>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</si>
  <si>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</si>
  <si>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</si>
  <si>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</si>
  <si>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</si>
  <si>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</si>
  <si>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</si>
  <si>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</si>
  <si>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</si>
  <si>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</si>
  <si>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</si>
  <si>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</si>
  <si>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</si>
  <si>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</si>
  <si>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</si>
  <si>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</si>
  <si>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</si>
  <si>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</si>
  <si>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</si>
  <si>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</si>
  <si>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</si>
  <si>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</si>
  <si>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</si>
  <si>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</si>
  <si>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</si>
  <si>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</si>
  <si>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</si>
  <si>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</si>
  <si>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</si>
  <si>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</si>
  <si>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</si>
  <si>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</si>
  <si>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</si>
  <si>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</si>
  <si>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</si>
  <si>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</si>
  <si>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</si>
  <si>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</si>
  <si>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</si>
  <si>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</si>
  <si>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</si>
  <si>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</si>
  <si>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</si>
  <si>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</si>
  <si>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</si>
  <si>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</si>
  <si>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</si>
  <si>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</si>
  <si>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</si>
  <si>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</si>
  <si>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</si>
  <si>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</si>
  <si>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</si>
  <si>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</si>
  <si>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</si>
  <si>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</si>
  <si>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</si>
  <si>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</si>
  <si>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</si>
  <si>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</si>
  <si>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</si>
  <si>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</si>
  <si>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</si>
  <si>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</si>
  <si>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</si>
  <si>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</si>
  <si>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</si>
  <si>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</si>
  <si>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</si>
  <si>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</si>
  <si>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</si>
  <si>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</si>
  <si>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</si>
  <si>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</si>
  <si>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</si>
  <si>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</si>
  <si>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</si>
  <si>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</si>
  <si>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</si>
  <si>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</si>
  <si>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</si>
  <si>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</si>
  <si>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</si>
  <si>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</si>
  <si>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</si>
  <si>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</si>
  <si>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</si>
  <si>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</si>
  <si>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</si>
  <si>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</si>
  <si>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</si>
  <si>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</si>
  <si>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</si>
  <si>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</si>
  <si>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</si>
  <si>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</si>
  <si>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</si>
  <si>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</si>
  <si>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</si>
  <si>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</si>
  <si>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</si>
  <si>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</si>
  <si>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</si>
  <si>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</si>
  <si>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</si>
  <si>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</si>
  <si>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</si>
  <si>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</si>
  <si>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</si>
  <si>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</si>
  <si>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</si>
  <si>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</si>
  <si>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</si>
  <si>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</si>
  <si>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</si>
  <si>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</si>
  <si>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</si>
  <si>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</si>
  <si>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</si>
  <si>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</si>
  <si>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</si>
  <si>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</si>
  <si>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</si>
  <si>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</si>
  <si>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</si>
  <si>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</si>
  <si>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</si>
  <si>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</si>
  <si>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</si>
  <si>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</si>
  <si>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</si>
  <si>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</si>
  <si>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</si>
  <si>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</si>
  <si>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</si>
  <si>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</si>
  <si>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</si>
  <si>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</si>
  <si>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</si>
  <si>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</si>
  <si>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</si>
  <si>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</si>
  <si>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</si>
  <si>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</si>
  <si>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</si>
  <si>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</si>
  <si>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</si>
  <si>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</si>
  <si>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</si>
  <si>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</si>
  <si>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</si>
  <si>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</si>
  <si>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</si>
  <si>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</si>
  <si>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</si>
  <si>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</si>
  <si>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</si>
  <si>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</si>
  <si>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</si>
  <si>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</si>
  <si>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</si>
  <si>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</si>
  <si>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</si>
  <si>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</si>
  <si>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</si>
  <si>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</si>
  <si>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</si>
  <si>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</si>
  <si>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</si>
  <si>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</si>
  <si>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</si>
  <si>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</si>
  <si>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</si>
  <si>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</si>
  <si>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</si>
  <si>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</si>
  <si>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</si>
  <si>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</si>
  <si>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</si>
  <si>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</si>
  <si>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</si>
  <si>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</si>
  <si>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</si>
  <si>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</si>
  <si>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</si>
  <si>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</si>
  <si>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</si>
  <si>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</si>
  <si>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</si>
  <si>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</si>
  <si>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</si>
  <si>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</si>
  <si>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</si>
  <si>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</si>
  <si>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</si>
  <si>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</si>
  <si>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</si>
  <si>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</si>
  <si>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</si>
  <si>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</si>
  <si>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</si>
  <si>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</si>
  <si>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</si>
  <si>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</si>
  <si>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</si>
  <si>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</si>
  <si>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</si>
  <si>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</si>
  <si>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</si>
  <si>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</si>
  <si>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</si>
  <si>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</si>
  <si>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</si>
  <si>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</si>
  <si>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</si>
  <si>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</si>
  <si>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</si>
  <si>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</si>
  <si>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</si>
  <si>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</si>
  <si>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</si>
  <si>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</si>
  <si>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</si>
  <si>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</si>
  <si>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</si>
  <si>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</si>
  <si>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</si>
  <si>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</si>
  <si>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</si>
  <si>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</si>
  <si>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</si>
  <si>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</si>
  <si>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</si>
  <si>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</si>
  <si>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</si>
  <si>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</si>
  <si>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</si>
  <si>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</si>
  <si>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</si>
  <si>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</si>
  <si>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</si>
  <si>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</si>
  <si>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</si>
  <si>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</si>
  <si>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</si>
  <si>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</si>
  <si>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</si>
  <si>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</si>
  <si>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</si>
  <si>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</si>
  <si>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</si>
  <si>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</si>
  <si>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</si>
  <si>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</si>
  <si>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</si>
  <si>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</si>
  <si>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</si>
  <si>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</si>
  <si>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</si>
  <si>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</si>
  <si>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</si>
  <si>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</si>
  <si>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</si>
  <si>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</si>
  <si>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</si>
  <si>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</si>
  <si>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</si>
  <si>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</si>
  <si>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</si>
  <si>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</si>
  <si>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</si>
  <si>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</si>
  <si>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</si>
  <si>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</si>
  <si>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</si>
  <si>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</si>
  <si>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</si>
  <si>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</si>
  <si>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</si>
  <si>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</si>
  <si>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</si>
  <si>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</si>
  <si>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</si>
  <si>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</si>
  <si>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</si>
  <si>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</si>
  <si>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</si>
  <si>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</si>
  <si>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</si>
  <si>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</si>
  <si>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</si>
  <si>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</si>
  <si>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</si>
  <si>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</si>
  <si>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</si>
  <si>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</si>
  <si>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</si>
  <si>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</si>
  <si>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</si>
  <si>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</si>
  <si>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</si>
  <si>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</si>
  <si>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</si>
  <si>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</si>
  <si>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</si>
  <si>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</si>
  <si>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</si>
  <si>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</si>
  <si>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</si>
  <si>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</si>
  <si>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</si>
  <si>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</si>
  <si>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</si>
  <si>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</si>
  <si>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</si>
  <si>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</si>
  <si>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</si>
  <si>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</si>
  <si>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</si>
  <si>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</si>
  <si>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</si>
  <si>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</si>
  <si>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</si>
  <si>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</si>
  <si>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</si>
  <si>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</si>
  <si>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</si>
  <si>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</si>
  <si>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</si>
  <si>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</si>
  <si>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</si>
  <si>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</si>
  <si>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</si>
  <si>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</si>
  <si>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</si>
  <si>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</si>
  <si>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</si>
  <si>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</si>
  <si>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</si>
  <si>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</si>
  <si>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</si>
  <si>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</si>
  <si>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</si>
  <si>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</si>
  <si>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</si>
  <si>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</si>
  <si>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</si>
  <si>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</si>
  <si>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</si>
  <si>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</si>
  <si>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</si>
  <si>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</si>
  <si>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</si>
  <si>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</si>
  <si>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</si>
  <si>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</si>
  <si>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</si>
  <si>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</si>
  <si>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</si>
  <si>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</si>
  <si>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</si>
  <si>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</si>
  <si>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</si>
  <si>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</si>
  <si>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</si>
  <si>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</si>
  <si>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</si>
  <si>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</si>
  <si>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</si>
  <si>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</si>
  <si>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</si>
  <si>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</si>
  <si>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</si>
  <si>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</si>
  <si>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</si>
  <si>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</si>
  <si>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</si>
  <si>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</si>
  <si>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</si>
  <si>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</si>
  <si>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</si>
  <si>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</si>
  <si>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</si>
  <si>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</si>
  <si>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</si>
  <si>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</si>
  <si>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</si>
  <si>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</si>
  <si>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</si>
  <si>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</si>
  <si>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</si>
  <si>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</si>
  <si>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</si>
  <si>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</si>
  <si>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</si>
  <si>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</si>
  <si>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</si>
  <si>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</si>
  <si>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</si>
  <si>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</si>
  <si>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</si>
  <si>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</si>
  <si>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</si>
  <si>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</si>
  <si>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</si>
  <si>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</si>
  <si>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</si>
  <si>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</si>
  <si>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</si>
  <si>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</si>
  <si>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</si>
  <si>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</si>
  <si>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</si>
  <si>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</si>
  <si>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</si>
  <si>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</si>
  <si>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</si>
  <si>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</si>
  <si>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</si>
  <si>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</si>
  <si>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</si>
  <si>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</si>
  <si>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</si>
  <si>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</si>
  <si>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</si>
  <si>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</si>
  <si>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</si>
  <si>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</si>
  <si>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</si>
  <si>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</si>
  <si>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</si>
  <si>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</si>
  <si>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</si>
  <si>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</si>
  <si>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</si>
  <si>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</si>
  <si>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</si>
  <si>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</si>
  <si>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</si>
  <si>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</si>
  <si>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</si>
  <si>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</si>
  <si>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</si>
  <si>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</si>
  <si>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</si>
  <si>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</si>
  <si>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</si>
  <si>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</si>
  <si>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</si>
  <si>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</si>
  <si>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</si>
  <si>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</si>
  <si>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</si>
  <si>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</si>
  <si>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</si>
  <si>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</si>
  <si>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</si>
  <si>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</si>
  <si>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</si>
  <si>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</si>
  <si>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</si>
  <si>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</si>
  <si>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</si>
  <si>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</si>
  <si>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</si>
  <si>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</si>
  <si>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</si>
  <si>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</si>
  <si>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</si>
  <si>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</si>
  <si>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</si>
  <si>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</si>
  <si>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</si>
  <si>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</si>
  <si>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</si>
  <si>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</si>
  <si>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</si>
  <si>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</si>
  <si>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</si>
  <si>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</si>
  <si>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</si>
  <si>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</si>
  <si>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</si>
  <si>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</si>
  <si>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</si>
  <si>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</si>
  <si>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</si>
  <si>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</si>
  <si>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</si>
  <si>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</si>
  <si>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</si>
  <si>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</si>
  <si>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</si>
  <si>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</si>
  <si>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</si>
  <si>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</si>
  <si>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</si>
  <si>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</si>
  <si>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</si>
  <si>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</si>
  <si>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</si>
  <si>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</si>
  <si>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</si>
  <si>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</si>
  <si>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</si>
  <si>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</si>
  <si>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</si>
  <si>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</si>
  <si>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</si>
  <si>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</si>
  <si>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</si>
  <si>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</si>
  <si>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</si>
  <si>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</si>
  <si>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</si>
  <si>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</si>
  <si>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</si>
  <si>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</si>
  <si>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</si>
  <si>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</si>
  <si>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</si>
  <si>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</si>
  <si>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</si>
  <si>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</si>
  <si>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</si>
  <si>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</si>
  <si>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</si>
  <si>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</si>
  <si>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</si>
  <si>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</si>
  <si>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</si>
  <si>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</si>
  <si>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</si>
  <si>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</si>
  <si>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</si>
  <si>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</si>
  <si>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</si>
  <si>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</si>
  <si>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</si>
  <si>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</si>
  <si>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</si>
  <si>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</si>
  <si>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</si>
  <si>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</si>
  <si>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</si>
  <si>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</si>
  <si>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</si>
  <si>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</si>
  <si>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</si>
  <si>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</si>
  <si>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</si>
  <si>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</si>
  <si>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</si>
  <si>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</si>
  <si>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</si>
  <si>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</si>
  <si>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</si>
  <si>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</si>
  <si>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</si>
  <si>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</si>
  <si>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</si>
  <si>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</si>
  <si>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</si>
  <si>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</si>
  <si>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</si>
  <si>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</si>
  <si>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</si>
  <si>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</si>
  <si>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</si>
  <si>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</si>
  <si>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</si>
  <si>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</si>
  <si>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</si>
  <si>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</si>
  <si>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</si>
  <si>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</si>
  <si>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</si>
  <si>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</si>
  <si>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</si>
  <si>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</si>
  <si>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</si>
  <si>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</si>
  <si>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</si>
  <si>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</si>
  <si>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</si>
  <si>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</si>
  <si>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</si>
  <si>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</si>
  <si>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</si>
  <si>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</si>
  <si>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</si>
  <si>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</si>
  <si>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</si>
  <si>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</si>
  <si>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</si>
  <si>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</si>
  <si>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</si>
  <si>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</si>
  <si>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</si>
  <si>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</si>
  <si>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</si>
  <si>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</si>
  <si>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</si>
  <si>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</si>
  <si>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</si>
  <si>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</si>
  <si>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</si>
  <si>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</si>
  <si>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</si>
  <si>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</si>
  <si>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</si>
  <si>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</si>
  <si>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</si>
  <si>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</si>
  <si>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</si>
  <si>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</si>
  <si>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</si>
  <si>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</si>
  <si>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</si>
  <si>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</si>
  <si>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</si>
  <si>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</si>
  <si>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</si>
  <si>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</si>
  <si>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</si>
  <si>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</si>
  <si>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</si>
  <si>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</si>
  <si>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</si>
  <si>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</si>
  <si>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</si>
  <si>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</si>
  <si>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</si>
  <si>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</si>
  <si>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</si>
  <si>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</si>
  <si>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</si>
  <si>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</si>
  <si>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</si>
  <si>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</si>
  <si>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</si>
  <si>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</si>
  <si>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</si>
  <si>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</si>
  <si>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</si>
  <si>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</si>
  <si>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</si>
  <si>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</si>
  <si>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</si>
  <si>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</si>
  <si>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</si>
  <si>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</si>
  <si>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</si>
  <si>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</si>
  <si>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</si>
  <si>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</si>
  <si>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</si>
  <si>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</si>
  <si>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</si>
  <si>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</si>
  <si>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</si>
  <si>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</si>
  <si>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</si>
  <si>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</si>
  <si>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</si>
  <si>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</si>
  <si>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</si>
  <si>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</si>
  <si>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</si>
  <si>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</si>
  <si>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</si>
  <si>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</si>
  <si>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</si>
  <si>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</si>
  <si>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</si>
  <si>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</si>
  <si>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</si>
  <si>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</si>
  <si>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</si>
  <si>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</si>
  <si>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</si>
  <si>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</si>
  <si>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</si>
  <si>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</si>
  <si>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</si>
  <si>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</si>
  <si>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</si>
  <si>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</si>
  <si>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</si>
  <si>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</si>
  <si>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</si>
  <si>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</si>
  <si>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</si>
  <si>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</si>
  <si>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</si>
  <si>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</si>
  <si>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</si>
  <si>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</si>
  <si>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</si>
  <si>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</si>
  <si>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</si>
  <si>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</si>
  <si>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</si>
  <si>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</si>
  <si>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</si>
  <si>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</si>
  <si>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</si>
  <si>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</si>
  <si>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</si>
  <si>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</si>
  <si>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</si>
  <si>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</si>
  <si>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</si>
  <si>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</si>
  <si>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</si>
  <si>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</si>
  <si>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</si>
  <si>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</si>
  <si>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</si>
  <si>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</si>
  <si>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</si>
  <si>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</si>
  <si>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</si>
  <si>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</si>
  <si>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</si>
  <si>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</si>
  <si>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</si>
  <si>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</si>
  <si>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</si>
  <si>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</si>
  <si>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</si>
  <si>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</si>
  <si>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</si>
  <si>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</si>
  <si>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</si>
  <si>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</si>
  <si>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</si>
  <si>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</si>
  <si>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</si>
  <si>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</si>
  <si>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</si>
  <si>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</si>
  <si>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</si>
  <si>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</si>
  <si>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</si>
  <si>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</si>
  <si>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</si>
  <si>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</si>
  <si>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</si>
  <si>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</si>
  <si>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</si>
  <si>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</si>
  <si>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</si>
  <si>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</si>
  <si>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</si>
  <si>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</si>
  <si>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</si>
  <si>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</si>
  <si>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</si>
  <si>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</si>
  <si>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</si>
  <si>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</si>
  <si>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</si>
  <si>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</si>
  <si>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</si>
  <si>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</si>
  <si>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</si>
  <si>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</si>
  <si>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</si>
  <si>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</si>
  <si>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</si>
  <si>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</si>
  <si>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</si>
  <si>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</si>
  <si>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</si>
  <si>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</si>
  <si>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</si>
  <si>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</si>
  <si>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</si>
  <si>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</si>
  <si>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</si>
  <si>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</si>
  <si>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</si>
  <si>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</si>
  <si>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</si>
  <si>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</si>
  <si>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</si>
  <si>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</si>
  <si>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</si>
  <si>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</si>
  <si>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</si>
  <si>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</si>
  <si>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</si>
  <si>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</si>
  <si>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</si>
  <si>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</si>
  <si>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</si>
  <si>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</si>
  <si>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</si>
  <si>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</si>
  <si>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</si>
  <si>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</si>
  <si>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</si>
  <si>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</si>
  <si>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</si>
  <si>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</si>
  <si>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</si>
  <si>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</si>
  <si>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</si>
  <si>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</si>
  <si>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</si>
  <si>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</si>
  <si>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</si>
  <si>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</si>
  <si>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</si>
  <si>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</si>
  <si>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</si>
  <si>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</si>
  <si>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</si>
  <si>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</si>
  <si>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</si>
  <si>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</si>
  <si>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</si>
  <si>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</si>
  <si>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</si>
  <si>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</si>
  <si>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</si>
  <si>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</si>
  <si>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</si>
  <si>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</si>
  <si>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</si>
  <si>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</si>
  <si>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</si>
  <si>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</si>
  <si>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</si>
  <si>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</si>
  <si>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</si>
  <si>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</si>
  <si>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</si>
  <si>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</si>
  <si>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</si>
  <si>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</si>
  <si>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</si>
  <si>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</si>
  <si>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</si>
  <si>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</si>
  <si>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</si>
  <si>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</si>
  <si>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</si>
  <si>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</si>
  <si>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</si>
  <si>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</si>
  <si>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</si>
  <si>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</si>
  <si>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</si>
  <si>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</si>
  <si>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</si>
  <si>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</si>
  <si>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</si>
  <si>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</si>
  <si>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</si>
  <si>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</si>
  <si>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</si>
  <si>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</si>
  <si>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</si>
  <si>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</si>
  <si>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</si>
  <si>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</si>
  <si>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</si>
  <si>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</si>
  <si>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</si>
  <si>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</si>
  <si>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</si>
  <si>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</si>
  <si>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</si>
  <si>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</si>
  <si>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</si>
  <si>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</si>
  <si>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</si>
  <si>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</si>
  <si>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</si>
  <si>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</si>
  <si>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</si>
  <si>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</si>
  <si>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</si>
  <si>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</si>
  <si>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</si>
  <si>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</si>
  <si>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</si>
  <si>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</si>
  <si>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</si>
  <si>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</si>
  <si>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</si>
  <si>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</si>
  <si>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</si>
  <si>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</si>
  <si>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</si>
  <si>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</si>
  <si>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</si>
  <si>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</si>
  <si>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</si>
  <si>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</si>
  <si>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</si>
  <si>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</si>
  <si>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</si>
  <si>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</si>
  <si>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</si>
  <si>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</si>
  <si>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</si>
  <si>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</si>
  <si>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</si>
  <si>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</si>
  <si>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</si>
  <si>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</si>
  <si>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</si>
  <si>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</si>
  <si>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</si>
  <si>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</si>
  <si>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</si>
  <si>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</si>
  <si>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</si>
  <si>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</si>
  <si>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</si>
  <si>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</si>
  <si>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</si>
  <si>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</si>
  <si>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</si>
  <si>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</si>
  <si>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</si>
  <si>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</si>
  <si>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</si>
  <si>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</si>
  <si>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</si>
  <si>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</si>
  <si>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</si>
  <si>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</si>
  <si>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</si>
  <si>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</si>
  <si>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</si>
  <si>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</si>
  <si>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</si>
  <si>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</si>
  <si>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</si>
  <si>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</si>
  <si>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</si>
  <si>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</si>
  <si>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</si>
  <si>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</si>
  <si>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</si>
  <si>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</si>
  <si>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</si>
  <si>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</si>
  <si>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</si>
  <si>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</si>
  <si>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</si>
  <si>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</si>
  <si>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</si>
  <si>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</si>
  <si>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</si>
  <si>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</si>
  <si>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</si>
  <si>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</si>
  <si>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</si>
  <si>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</si>
  <si>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</si>
  <si>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</si>
  <si>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</si>
  <si>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</si>
  <si>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</si>
  <si>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</si>
  <si>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</si>
  <si>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</si>
  <si>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</si>
  <si>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</si>
  <si>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</si>
  <si>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</si>
  <si>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</si>
  <si>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</si>
  <si>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</si>
  <si>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</si>
  <si>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</si>
  <si>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</si>
  <si>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</si>
  <si>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</si>
  <si>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</si>
  <si>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</si>
  <si>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</si>
  <si>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</si>
  <si>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</si>
  <si>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</si>
  <si>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</si>
  <si>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</si>
  <si>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</si>
  <si>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</si>
  <si>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</si>
  <si>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</si>
  <si>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</si>
  <si>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</si>
  <si>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</si>
  <si>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</si>
  <si>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</si>
  <si>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</si>
  <si>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</si>
  <si>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</si>
  <si>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</si>
  <si>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</si>
  <si>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</si>
  <si>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</si>
  <si>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</si>
  <si>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</si>
  <si>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</si>
  <si>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</si>
  <si>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</si>
  <si>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</si>
  <si>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</si>
  <si>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</si>
  <si>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</si>
  <si>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</si>
  <si>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</si>
  <si>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</si>
  <si>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</si>
  <si>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</si>
  <si>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</si>
  <si>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</si>
  <si>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</si>
  <si>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</si>
  <si>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</si>
  <si>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</si>
  <si>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</si>
  <si>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</si>
  <si>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</si>
  <si>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</si>
  <si>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</si>
  <si>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</si>
  <si>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</si>
  <si>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</si>
  <si>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</si>
  <si>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</si>
  <si>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</si>
  <si>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</si>
  <si>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</si>
  <si>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</si>
  <si>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</si>
  <si>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</si>
  <si>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</si>
  <si>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</si>
  <si>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</si>
  <si>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</si>
  <si>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</si>
  <si>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</si>
  <si>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</si>
  <si>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</si>
  <si>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</si>
  <si>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</si>
  <si>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</si>
  <si>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</si>
  <si>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</si>
  <si>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</si>
  <si>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</si>
  <si>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</si>
  <si>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</si>
  <si>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</si>
  <si>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</si>
  <si>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</si>
  <si>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</si>
  <si>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</si>
  <si>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</si>
  <si>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</si>
  <si>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</si>
  <si>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</si>
  <si>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</si>
  <si>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</si>
  <si>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</si>
  <si>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</si>
  <si>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</si>
  <si>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</si>
  <si>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</si>
  <si>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</si>
  <si>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</si>
  <si>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</si>
  <si>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</si>
  <si>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</si>
  <si>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</si>
  <si>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</si>
  <si>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</si>
  <si>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</si>
  <si>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</si>
  <si>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</si>
  <si>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</si>
  <si>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</si>
  <si>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</si>
  <si>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</si>
  <si>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</si>
  <si>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</si>
  <si>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</si>
  <si>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</si>
  <si>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</si>
  <si>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</si>
  <si>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</si>
  <si>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</si>
  <si>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</si>
  <si>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</si>
  <si>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</si>
  <si>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</si>
  <si>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</si>
  <si>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</si>
  <si>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</si>
  <si>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</si>
  <si>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</si>
  <si>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</si>
  <si>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</si>
  <si>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</si>
  <si>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</si>
  <si>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</si>
  <si>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</si>
  <si>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</si>
  <si>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</si>
  <si>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</si>
  <si>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</si>
  <si>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</si>
  <si>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</si>
  <si>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</si>
  <si>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</si>
  <si>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</si>
  <si>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</si>
  <si>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</si>
  <si>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</si>
  <si>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</si>
  <si>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</si>
  <si>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</si>
  <si>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</si>
  <si>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</si>
  <si>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</si>
  <si>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</si>
  <si>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</si>
  <si>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</si>
  <si>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</si>
  <si>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</si>
  <si>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</si>
  <si>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</si>
  <si>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</si>
  <si>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</si>
  <si>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</si>
  <si>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</si>
  <si>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</si>
  <si>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</si>
  <si>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</si>
  <si>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</si>
  <si>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</si>
  <si>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</si>
  <si>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</si>
  <si>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</si>
  <si>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</si>
  <si>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</si>
  <si>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</si>
  <si>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</si>
  <si>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</si>
  <si>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</si>
  <si>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</si>
  <si>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</si>
  <si>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</si>
  <si>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</si>
  <si>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</si>
  <si>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</si>
  <si>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</si>
  <si>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</si>
  <si>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</si>
  <si>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</si>
  <si>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</si>
  <si>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</si>
  <si>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</si>
  <si>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</si>
  <si>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</si>
  <si>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</si>
  <si>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</si>
  <si>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</si>
  <si>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</si>
  <si>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</si>
  <si>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</si>
  <si>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</si>
  <si>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</si>
  <si>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</si>
  <si>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</si>
  <si>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</si>
  <si>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</si>
  <si>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</si>
  <si>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</si>
  <si>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</si>
  <si>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</si>
  <si>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</si>
  <si>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</si>
  <si>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</si>
  <si>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</si>
  <si>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</si>
  <si>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</si>
  <si>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</si>
  <si>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</si>
  <si>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</si>
  <si>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</si>
  <si>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</si>
  <si>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</si>
  <si>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</si>
  <si>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</si>
  <si>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</si>
  <si>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</si>
  <si>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</si>
  <si>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</si>
  <si>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</si>
  <si>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</si>
  <si>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</si>
  <si>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</si>
  <si>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</si>
  <si>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</si>
  <si>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</si>
  <si>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</si>
  <si>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</si>
  <si>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</si>
  <si>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</si>
  <si>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</si>
  <si>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</si>
  <si>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</si>
  <si>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</si>
  <si>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</si>
  <si>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</si>
  <si>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</si>
  <si>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</si>
  <si>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</si>
  <si>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</si>
  <si>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</si>
  <si>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</si>
  <si>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</si>
  <si>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</si>
  <si>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</si>
  <si>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</si>
  <si>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</si>
  <si>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</si>
  <si>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</si>
  <si>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</si>
  <si>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</si>
  <si>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</si>
  <si>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</si>
  <si>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</si>
  <si>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</si>
  <si>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</si>
  <si>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</si>
  <si>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</si>
  <si>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</si>
  <si>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</si>
  <si>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</si>
  <si>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</si>
  <si>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</si>
  <si>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</si>
  <si>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</si>
  <si>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</si>
  <si>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</si>
  <si>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</si>
  <si>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</si>
  <si>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</si>
  <si>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</si>
  <si>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</si>
  <si>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</si>
  <si>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</si>
  <si>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</si>
  <si>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</si>
  <si>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</si>
  <si>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</si>
  <si>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</si>
  <si>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</si>
  <si>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</si>
  <si>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</si>
  <si>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</si>
  <si>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</si>
  <si>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</si>
  <si>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</si>
  <si>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</si>
  <si>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</si>
  <si>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</si>
  <si>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</si>
  <si>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</si>
  <si>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</si>
  <si>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</si>
  <si>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</si>
  <si>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</si>
  <si>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</si>
  <si>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</si>
  <si>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</si>
  <si>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</si>
  <si>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</si>
  <si>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</si>
  <si>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</si>
  <si>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</si>
  <si>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</si>
  <si>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</si>
  <si>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</si>
  <si>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</si>
  <si>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</si>
  <si>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</si>
  <si>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</si>
  <si>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</si>
  <si>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</si>
  <si>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</si>
  <si>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</si>
  <si>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</si>
  <si>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</si>
  <si>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</si>
  <si>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</si>
  <si>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</si>
  <si>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</si>
  <si>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</si>
  <si>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</si>
  <si>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</si>
  <si>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</si>
  <si>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</si>
  <si>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</si>
  <si>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</si>
  <si>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</si>
  <si>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</si>
  <si>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</si>
  <si>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</si>
  <si>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</si>
  <si>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</si>
  <si>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</si>
  <si>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</si>
  <si>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</si>
  <si>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</si>
  <si>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</si>
  <si>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</si>
  <si>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</si>
  <si>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</si>
  <si>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</si>
  <si>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</si>
  <si>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</si>
  <si>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</si>
  <si>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</si>
  <si>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</si>
  <si>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</si>
  <si>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</si>
  <si>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</si>
  <si>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</si>
  <si>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</si>
  <si>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</si>
  <si>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</si>
  <si>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</si>
  <si>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</si>
  <si>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</si>
  <si>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</si>
  <si>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</si>
  <si>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</si>
  <si>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</si>
  <si>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</si>
  <si>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</si>
  <si>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</si>
  <si>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</si>
  <si>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</si>
  <si>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</si>
  <si>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</si>
  <si>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</si>
  <si>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</si>
  <si>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</si>
  <si>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</si>
  <si>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</si>
  <si>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</si>
  <si>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</si>
  <si>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</si>
  <si>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</si>
  <si>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</si>
  <si>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</si>
  <si>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</si>
  <si>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</si>
  <si>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</si>
  <si>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</si>
  <si>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</si>
  <si>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</si>
  <si>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</si>
  <si>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</si>
  <si>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</si>
  <si>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</si>
  <si>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</si>
  <si>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</si>
  <si>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</si>
  <si>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</si>
  <si>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</si>
  <si>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</si>
  <si>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</si>
  <si>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</si>
  <si>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</si>
  <si>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</si>
  <si>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</si>
  <si>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</si>
  <si>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</si>
  <si>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</si>
  <si>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</si>
  <si>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</si>
  <si>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</si>
  <si>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</si>
  <si>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</si>
  <si>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</si>
  <si>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</si>
  <si>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</si>
  <si>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</si>
  <si>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</si>
  <si>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</si>
  <si>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</si>
  <si>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</si>
  <si>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</si>
  <si>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</si>
  <si>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</si>
  <si>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</si>
  <si>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</si>
  <si>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</si>
  <si>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</si>
  <si>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</si>
  <si>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</si>
  <si>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</si>
  <si>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</si>
  <si>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</si>
  <si>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</si>
  <si>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</si>
  <si>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</si>
  <si>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</si>
  <si>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</si>
  <si>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</si>
  <si>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</si>
  <si>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</si>
  <si>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</si>
  <si>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</si>
  <si>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</si>
  <si>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</si>
  <si>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</si>
  <si>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</si>
  <si>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</si>
  <si>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</si>
  <si>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</si>
  <si>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</si>
  <si>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</si>
  <si>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</si>
  <si>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</si>
  <si>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</si>
  <si>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</si>
  <si>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</si>
  <si>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</si>
  <si>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</si>
  <si>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</si>
  <si>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</si>
  <si>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</si>
  <si>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</si>
  <si>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</si>
  <si>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</si>
  <si>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</si>
  <si>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</si>
  <si>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</si>
  <si>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</si>
  <si>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</si>
  <si>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</si>
  <si>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</si>
  <si>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</si>
  <si>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</si>
  <si>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</si>
  <si>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</si>
  <si>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</si>
  <si>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</si>
  <si>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</si>
  <si>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</si>
  <si>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</si>
  <si>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</si>
  <si>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</si>
  <si>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</si>
  <si>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</si>
  <si>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</si>
  <si>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</si>
  <si>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</si>
  <si>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</si>
  <si>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</si>
  <si>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</si>
  <si>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</si>
  <si>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</si>
  <si>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</si>
  <si>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</si>
  <si>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</si>
  <si>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</si>
  <si>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</si>
  <si>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</si>
  <si>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</si>
  <si>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</si>
  <si>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</si>
  <si>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</si>
  <si>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</si>
  <si>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</si>
  <si>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</si>
  <si>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</si>
  <si>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</si>
  <si>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</si>
  <si>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</si>
  <si>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</si>
  <si>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</si>
  <si>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</si>
  <si>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</si>
  <si>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</si>
  <si>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</si>
  <si>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</si>
  <si>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</si>
  <si>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</si>
  <si>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</si>
  <si>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</si>
  <si>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</si>
  <si>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</si>
  <si>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</si>
  <si>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</si>
  <si>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</si>
  <si>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</si>
  <si>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</si>
  <si>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</si>
  <si>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</si>
  <si>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</si>
  <si>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</si>
  <si>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</si>
  <si>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</si>
  <si>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</si>
  <si>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</si>
  <si>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</si>
  <si>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</si>
  <si>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</si>
  <si>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</si>
  <si>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</si>
  <si>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</si>
  <si>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</si>
  <si>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</si>
  <si>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</si>
  <si>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</si>
  <si>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</si>
  <si>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</si>
  <si>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</si>
  <si>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</si>
  <si>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</si>
  <si>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</si>
  <si>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</si>
  <si>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</si>
  <si>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</si>
  <si>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</si>
  <si>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</si>
  <si>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</si>
  <si>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</si>
  <si>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</si>
  <si>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</si>
  <si>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</si>
  <si>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</si>
  <si>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</si>
  <si>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</si>
  <si>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</si>
  <si>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</si>
  <si>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</si>
  <si>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</si>
  <si>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</si>
  <si>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</si>
  <si>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</si>
  <si>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</si>
  <si>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</si>
  <si>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</si>
  <si>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</si>
  <si>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</si>
  <si>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</si>
  <si>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</si>
  <si>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</si>
  <si>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</si>
  <si>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</si>
  <si>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</si>
  <si>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</si>
  <si>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</si>
  <si>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</si>
  <si>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</si>
  <si>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</si>
  <si>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</si>
  <si>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</si>
  <si>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</si>
  <si>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</si>
  <si>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</si>
  <si>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</si>
  <si>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</si>
  <si>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</si>
  <si>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</si>
  <si>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</si>
  <si>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</si>
  <si>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</si>
  <si>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</si>
  <si>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</si>
  <si>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</si>
  <si>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</si>
  <si>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</si>
  <si>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</si>
  <si>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</si>
  <si>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</si>
  <si>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</si>
  <si>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</si>
  <si>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</si>
  <si>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</si>
  <si>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</si>
  <si>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</si>
  <si>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</si>
  <si>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</si>
  <si>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</si>
  <si>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</si>
  <si>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</si>
  <si>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</si>
  <si>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</si>
  <si>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</si>
  <si>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</si>
  <si>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</si>
  <si>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</si>
  <si>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</si>
  <si>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</si>
  <si>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</si>
  <si>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</si>
  <si>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</si>
  <si>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</si>
  <si>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</si>
  <si>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</si>
  <si>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</si>
  <si>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</si>
  <si>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</si>
  <si>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</si>
  <si>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</si>
  <si>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</si>
  <si>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</si>
  <si>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</si>
  <si>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</si>
  <si>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</si>
  <si>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</si>
  <si>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</si>
  <si>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</si>
  <si>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</si>
  <si>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</si>
  <si>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</si>
  <si>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</si>
  <si>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</si>
  <si>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</si>
  <si>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</si>
  <si>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</si>
  <si>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</si>
  <si>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</si>
  <si>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</si>
  <si>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</si>
  <si>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</si>
  <si>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</si>
  <si>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</si>
  <si>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</si>
  <si>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</si>
  <si>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</si>
  <si>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</si>
  <si>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</si>
  <si>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</si>
  <si>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</si>
  <si>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</si>
  <si>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</si>
  <si>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</si>
  <si>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</si>
  <si>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</si>
  <si>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</si>
  <si>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</si>
  <si>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</si>
  <si>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</si>
  <si>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</si>
  <si>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</si>
  <si>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</si>
  <si>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</si>
  <si>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</si>
  <si>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</si>
  <si>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</si>
  <si>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</si>
  <si>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</si>
  <si>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</si>
  <si>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</si>
  <si>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</si>
  <si>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</si>
  <si>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</si>
  <si>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</si>
  <si>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</si>
  <si>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</si>
  <si>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</si>
  <si>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</si>
  <si>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</si>
  <si>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</si>
  <si>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</si>
  <si>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</si>
  <si>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</si>
  <si>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</si>
  <si>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</si>
  <si>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</si>
  <si>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</si>
  <si>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</si>
  <si>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</si>
  <si>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</si>
  <si>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</si>
  <si>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</si>
  <si>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</si>
  <si>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</si>
  <si>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</si>
  <si>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</si>
  <si>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</si>
  <si>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</si>
  <si>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</si>
  <si>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</si>
  <si>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</si>
  <si>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</si>
  <si>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</si>
  <si>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</si>
  <si>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</si>
  <si>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</si>
  <si>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</si>
  <si>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</si>
  <si>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</si>
  <si>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</si>
  <si>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</si>
  <si>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</si>
  <si>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</si>
  <si>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</si>
  <si>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</si>
  <si>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</si>
  <si>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</si>
  <si>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</si>
  <si>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</si>
  <si>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</si>
  <si>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</si>
  <si>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</si>
  <si>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</si>
  <si>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</si>
  <si>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</si>
  <si>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</si>
  <si>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</si>
  <si>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</si>
  <si>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</si>
  <si>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</si>
  <si>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</si>
  <si>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</si>
  <si>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</si>
  <si>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</si>
  <si>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</si>
  <si>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</si>
  <si>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</si>
  <si>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</si>
  <si>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</si>
  <si>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</si>
  <si>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</si>
  <si>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</si>
  <si>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</si>
  <si>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</si>
  <si>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</si>
  <si>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</si>
  <si>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</si>
  <si>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</si>
  <si>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</si>
  <si>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</si>
  <si>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</si>
  <si>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</si>
  <si>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</si>
  <si>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</si>
  <si>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</si>
  <si>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</si>
  <si>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</si>
  <si>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</si>
  <si>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</si>
  <si>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</si>
  <si>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</si>
  <si>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</si>
  <si>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</si>
  <si>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</si>
  <si>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</si>
  <si>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</si>
  <si>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</si>
  <si>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</si>
  <si>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</si>
  <si>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</si>
  <si>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</si>
  <si>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</si>
  <si>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</si>
  <si>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</si>
  <si>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</si>
  <si>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</si>
  <si>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</si>
  <si>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</si>
  <si>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</si>
  <si>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</si>
  <si>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</si>
  <si>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</si>
  <si>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</si>
  <si>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</si>
  <si>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</si>
  <si>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</si>
  <si>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</si>
  <si>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</si>
  <si>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</si>
  <si>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</si>
  <si>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</si>
  <si>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</si>
  <si>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</si>
  <si>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</si>
  <si>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</si>
  <si>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</si>
  <si>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</si>
  <si>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</si>
  <si>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</si>
  <si>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</si>
  <si>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</si>
  <si>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</si>
  <si>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</si>
  <si>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</si>
  <si>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</si>
  <si>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</si>
  <si>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</si>
  <si>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</si>
  <si>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</si>
  <si>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</si>
  <si>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</si>
  <si>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</si>
  <si>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</si>
  <si>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</si>
  <si>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</si>
  <si>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</si>
  <si>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</si>
  <si>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</si>
  <si>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</si>
  <si>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</si>
  <si>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</si>
  <si>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</si>
  <si>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</si>
  <si>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</si>
  <si>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</si>
  <si>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</si>
  <si>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</si>
  <si>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</si>
  <si>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</si>
  <si>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</si>
  <si>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</si>
  <si>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</si>
  <si>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</si>
  <si>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</si>
  <si>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</si>
  <si>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</si>
  <si>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</si>
  <si>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</si>
  <si>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</si>
  <si>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</si>
  <si>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</si>
  <si>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</si>
  <si>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</si>
  <si>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</si>
  <si>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</si>
  <si>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</si>
  <si>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</si>
  <si>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</si>
  <si>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</si>
  <si>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</si>
  <si>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</si>
  <si>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</si>
  <si>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</si>
  <si>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</si>
  <si>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</si>
  <si>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</si>
  <si>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</si>
  <si>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</si>
  <si>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</si>
  <si>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</si>
  <si>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</si>
  <si>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</si>
  <si>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</si>
  <si>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</si>
  <si>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</si>
  <si>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</si>
  <si>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</si>
  <si>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</si>
  <si>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</si>
  <si>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</si>
  <si>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</si>
  <si>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</si>
  <si>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</si>
  <si>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</si>
  <si>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</si>
  <si>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</si>
  <si>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</si>
  <si>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</si>
  <si>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</si>
  <si>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</si>
  <si>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</si>
  <si>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</si>
  <si>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</si>
  <si>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</si>
  <si>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</si>
  <si>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</si>
  <si>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</si>
  <si>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</si>
  <si>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</si>
  <si>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</si>
  <si>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</si>
  <si>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</si>
  <si>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</si>
  <si>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</si>
  <si>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</si>
  <si>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</si>
  <si>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</si>
  <si>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</si>
  <si>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</si>
  <si>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</si>
  <si>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</si>
  <si>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</si>
  <si>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</si>
  <si>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</si>
  <si>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</si>
  <si>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</si>
  <si>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</si>
  <si>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</si>
  <si>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</si>
  <si>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</si>
  <si>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</si>
  <si>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</si>
  <si>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</si>
  <si>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</si>
  <si>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</si>
  <si>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</si>
  <si>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</si>
  <si>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</si>
  <si>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</si>
  <si>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</si>
  <si>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</si>
  <si>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</si>
  <si>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</si>
  <si>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</si>
  <si>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</si>
  <si>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</si>
  <si>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</si>
  <si>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</si>
  <si>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</si>
  <si>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</si>
  <si>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</si>
  <si>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</si>
  <si>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</si>
  <si>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</si>
  <si>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</si>
  <si>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</si>
  <si>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</si>
  <si>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</si>
  <si>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</si>
  <si>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</si>
  <si>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</si>
  <si>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</si>
  <si>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</si>
  <si>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</si>
  <si>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</si>
  <si>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</si>
  <si>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</si>
  <si>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</si>
  <si>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</si>
  <si>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</si>
  <si>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</si>
  <si>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</si>
  <si>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</si>
  <si>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</si>
  <si>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</si>
  <si>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</si>
  <si>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</si>
  <si>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</si>
  <si>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</si>
  <si>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</si>
  <si>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</si>
  <si>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</si>
  <si>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</si>
  <si>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</si>
  <si>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</si>
  <si>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</si>
  <si>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</si>
  <si>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</si>
  <si>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</si>
  <si>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</si>
  <si>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</si>
  <si>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</si>
  <si>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</si>
  <si>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</si>
  <si>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</si>
  <si>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</si>
  <si>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</si>
  <si>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</si>
  <si>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</si>
  <si>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</si>
  <si>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</si>
  <si>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</si>
  <si>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</si>
  <si>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</si>
  <si>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</si>
  <si>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</si>
  <si>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</si>
  <si>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</si>
  <si>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</si>
  <si>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</si>
  <si>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</si>
  <si>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</si>
  <si>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</si>
  <si>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</si>
  <si>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</si>
  <si>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</si>
  <si>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</si>
  <si>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</si>
  <si>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</si>
  <si>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</si>
  <si>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</si>
  <si>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</si>
  <si>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</si>
  <si>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</si>
  <si>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</si>
  <si>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</si>
  <si>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</si>
  <si>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</si>
  <si>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</si>
  <si>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</si>
  <si>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</si>
  <si>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</si>
  <si>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</si>
  <si>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</si>
  <si>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</si>
  <si>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</si>
  <si>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</si>
  <si>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</si>
  <si>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</si>
  <si>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</si>
  <si>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</si>
  <si>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</si>
  <si>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</si>
  <si>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</si>
  <si>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</si>
  <si>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</si>
  <si>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</si>
  <si>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</si>
  <si>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</si>
  <si>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</si>
  <si>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</si>
  <si>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</si>
  <si>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</si>
  <si>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</si>
  <si>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</si>
  <si>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</si>
  <si>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</si>
  <si>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</si>
  <si>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</si>
  <si>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</si>
  <si>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</si>
  <si>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</si>
  <si>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</si>
  <si>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</si>
  <si>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</si>
  <si>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</si>
  <si>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</si>
  <si>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</si>
  <si>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</si>
  <si>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</si>
  <si>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</si>
  <si>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</si>
  <si>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</si>
  <si>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</si>
  <si>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</si>
  <si>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</si>
  <si>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</si>
  <si>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</si>
  <si>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</si>
  <si>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</si>
  <si>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</si>
  <si>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</si>
  <si>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</si>
  <si>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</si>
  <si>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</si>
  <si>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</si>
  <si>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</si>
  <si>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</si>
  <si>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</si>
  <si>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</si>
  <si>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</si>
  <si>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</si>
  <si>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</si>
  <si>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</si>
  <si>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</si>
  <si>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</si>
  <si>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</si>
  <si>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</si>
  <si>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</si>
  <si>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</si>
  <si>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</si>
  <si>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</si>
  <si>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</si>
  <si>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</si>
  <si>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</si>
  <si>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</si>
  <si>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</si>
  <si>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</si>
  <si>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</si>
  <si>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</si>
  <si>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</si>
  <si>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</si>
  <si>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</si>
  <si>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</si>
  <si>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</si>
  <si>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</si>
  <si>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</si>
  <si>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</si>
  <si>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</si>
  <si>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</si>
  <si>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</si>
  <si>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</si>
  <si>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</si>
  <si>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</si>
  <si>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</si>
  <si>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</si>
  <si>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</si>
  <si>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</si>
  <si>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</si>
  <si>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</si>
  <si>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</si>
  <si>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</si>
  <si>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</si>
  <si>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</si>
  <si>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</si>
  <si>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</si>
  <si>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</si>
  <si>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</si>
  <si>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</si>
  <si>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</si>
  <si>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</si>
  <si>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</si>
  <si>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</si>
  <si>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</si>
  <si>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</si>
  <si>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</si>
  <si>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</si>
  <si>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</si>
  <si>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</si>
  <si>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</si>
  <si>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</si>
  <si>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</si>
  <si>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</si>
  <si>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</si>
  <si>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</si>
  <si>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</si>
  <si>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</si>
  <si>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</si>
  <si>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</si>
  <si>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</si>
  <si>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</si>
  <si>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</si>
  <si>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</si>
  <si>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</si>
  <si>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</si>
  <si>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</si>
  <si>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</si>
  <si>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</si>
  <si>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</si>
  <si>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</si>
  <si>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</si>
  <si>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</si>
  <si>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</si>
  <si>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</si>
  <si>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</si>
  <si>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</si>
  <si>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</si>
  <si>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</si>
  <si>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</si>
  <si>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</si>
  <si>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</si>
  <si>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</si>
  <si>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</si>
  <si>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</si>
  <si>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</si>
  <si>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</si>
  <si>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</si>
  <si>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</si>
  <si>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</si>
  <si>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</si>
  <si>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</si>
  <si>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</si>
  <si>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</si>
  <si>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</si>
  <si>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</si>
  <si>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</si>
  <si>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</si>
  <si>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</si>
  <si>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</si>
  <si>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</si>
  <si>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</si>
  <si>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</si>
  <si>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</si>
  <si>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</si>
  <si>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</si>
  <si>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</si>
  <si>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</si>
  <si>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</si>
  <si>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</si>
  <si>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</si>
  <si>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</si>
  <si>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</si>
  <si>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</si>
  <si>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</si>
  <si>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</si>
  <si>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</si>
  <si>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</si>
  <si>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</si>
  <si>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</si>
  <si>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</si>
  <si>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</si>
  <si>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</si>
  <si>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</si>
  <si>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</si>
  <si>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</si>
  <si>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</si>
  <si>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</si>
  <si>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</si>
  <si>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</si>
  <si>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</si>
  <si>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</si>
  <si>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</si>
  <si>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</si>
  <si>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</si>
  <si>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</si>
  <si>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</si>
  <si>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</si>
  <si>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</si>
  <si>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</si>
  <si>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</si>
  <si>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</si>
  <si>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</si>
  <si>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</si>
  <si>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</si>
  <si>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</si>
  <si>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</si>
  <si>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</si>
  <si>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</si>
  <si>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</si>
  <si>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</si>
  <si>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</si>
  <si>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</si>
  <si>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</si>
  <si>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</si>
  <si>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</si>
  <si>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</si>
  <si>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</si>
  <si>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</si>
  <si>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</si>
  <si>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</si>
  <si>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</si>
  <si>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</si>
  <si>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</si>
  <si>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</si>
  <si>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</si>
  <si>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</si>
  <si>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</si>
  <si>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</si>
  <si>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</si>
  <si>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</si>
  <si>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</si>
  <si>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</si>
  <si>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</si>
  <si>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</si>
  <si>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</si>
  <si>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</si>
  <si>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</si>
  <si>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</si>
  <si>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</si>
  <si>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</si>
  <si>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</si>
  <si>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</si>
  <si>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</si>
  <si>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</si>
  <si>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</si>
  <si>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</si>
  <si>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</si>
  <si>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</si>
  <si>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</si>
  <si>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</si>
  <si>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</si>
  <si>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</si>
  <si>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</si>
  <si>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</si>
  <si>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</si>
  <si>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</si>
  <si>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</si>
  <si>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</si>
  <si>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</si>
  <si>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</si>
  <si>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</si>
  <si>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</si>
  <si>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</si>
  <si>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</si>
  <si>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</si>
  <si>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</si>
  <si>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</si>
  <si>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</si>
  <si>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</si>
  <si>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</si>
  <si>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</si>
  <si>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</si>
  <si>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</si>
  <si>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</si>
  <si>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</si>
  <si>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</si>
  <si>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</si>
  <si>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</si>
  <si>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</si>
  <si>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</si>
  <si>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</si>
  <si>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</si>
  <si>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</si>
  <si>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</si>
  <si>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</si>
  <si>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</si>
  <si>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</si>
  <si>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</si>
  <si>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</si>
  <si>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</si>
  <si>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</si>
  <si>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</si>
  <si>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</si>
  <si>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</si>
  <si>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</si>
  <si>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</si>
  <si>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</si>
  <si>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</si>
  <si>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</si>
  <si>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</si>
  <si>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</si>
  <si>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</si>
  <si>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</si>
  <si>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</si>
  <si>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</si>
  <si>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</si>
  <si>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</si>
  <si>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</si>
  <si>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</si>
  <si>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</si>
  <si>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</si>
  <si>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</si>
  <si>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</si>
  <si>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</si>
  <si>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</si>
  <si>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</si>
  <si>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</si>
  <si>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</si>
  <si>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</si>
  <si>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</si>
  <si>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</si>
  <si>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</si>
  <si>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</si>
  <si>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</si>
  <si>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</si>
  <si>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</si>
  <si>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</si>
  <si>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</si>
  <si>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</si>
  <si>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</si>
  <si>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</si>
  <si>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</si>
  <si>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</si>
  <si>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</si>
  <si>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</si>
  <si>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</si>
  <si>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</si>
  <si>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</si>
  <si>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</si>
  <si>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</si>
  <si>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</si>
  <si>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</si>
  <si>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</si>
  <si>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</si>
  <si>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</si>
  <si>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</si>
  <si>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</si>
  <si>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</si>
  <si>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</si>
  <si>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</si>
  <si>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</si>
  <si>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</si>
  <si>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</si>
  <si>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</si>
  <si>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</si>
  <si>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</si>
  <si>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</si>
  <si>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</si>
  <si>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</si>
  <si>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</si>
  <si>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</si>
  <si>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</si>
  <si>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</si>
  <si>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</si>
  <si>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</si>
  <si>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</si>
  <si>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</si>
  <si>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</si>
  <si>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</si>
  <si>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</si>
  <si>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</si>
  <si>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</si>
  <si>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</si>
  <si>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</si>
  <si>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</si>
  <si>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</si>
  <si>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</si>
  <si>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</si>
  <si>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</si>
  <si>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</si>
  <si>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</si>
  <si>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</si>
  <si>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</si>
  <si>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</si>
  <si>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</si>
  <si>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</si>
  <si>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</si>
  <si>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</si>
  <si>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</si>
  <si>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</si>
  <si>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</si>
  <si>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</si>
  <si>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</si>
  <si>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</si>
  <si>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</si>
  <si>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</si>
  <si>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</si>
  <si>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</si>
  <si>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</si>
  <si>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</si>
  <si>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</si>
  <si>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</si>
  <si>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</si>
  <si>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</si>
  <si>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</si>
  <si>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</si>
  <si>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</si>
  <si>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</si>
  <si>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</si>
  <si>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</si>
  <si>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</si>
  <si>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</si>
  <si>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</si>
  <si>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</si>
  <si>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</si>
  <si>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</si>
  <si>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</si>
  <si>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</si>
  <si>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</si>
  <si>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</si>
  <si>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</si>
  <si>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</si>
  <si>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</si>
  <si>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</si>
  <si>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</si>
  <si>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</si>
  <si>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</si>
  <si>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</si>
  <si>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</si>
  <si>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</si>
  <si>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</si>
  <si>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</si>
  <si>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</si>
  <si>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</si>
  <si>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</si>
  <si>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</si>
  <si>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</si>
  <si>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</si>
  <si>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</si>
  <si>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</si>
  <si>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</si>
  <si>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</si>
  <si>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</si>
  <si>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</si>
  <si>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</si>
  <si>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</si>
  <si>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</si>
  <si>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</si>
  <si>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</si>
  <si>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</si>
  <si>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</si>
  <si>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</si>
  <si>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</si>
  <si>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</si>
  <si>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</si>
  <si>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</si>
  <si>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</si>
  <si>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</si>
  <si>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</si>
  <si>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</si>
  <si>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</si>
  <si>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</si>
  <si>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</si>
  <si>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</si>
  <si>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</si>
  <si>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</si>
  <si>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</si>
  <si>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</si>
  <si>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</si>
  <si>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</si>
  <si>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</si>
  <si>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</si>
  <si>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</si>
  <si>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</si>
  <si>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</si>
  <si>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</si>
  <si>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</si>
  <si>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</si>
  <si>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</si>
  <si>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</si>
  <si>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</si>
  <si>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</si>
  <si>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</si>
  <si>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</si>
  <si>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</si>
  <si>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</si>
  <si>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</si>
  <si>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</si>
  <si>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</si>
  <si>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</si>
  <si>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</si>
  <si>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</si>
  <si>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</si>
  <si>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</si>
  <si>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</si>
  <si>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</si>
  <si>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</si>
  <si>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</si>
  <si>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</si>
  <si>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</si>
  <si>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</si>
  <si>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</si>
  <si>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</si>
  <si>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</si>
  <si>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</si>
  <si>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</si>
  <si>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</si>
  <si>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</si>
  <si>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</si>
  <si>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</si>
  <si>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</si>
  <si>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</si>
  <si>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</si>
  <si>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</si>
  <si>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</si>
  <si>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</si>
  <si>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</si>
  <si>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</si>
  <si>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</si>
  <si>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</si>
  <si>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</si>
  <si>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</si>
  <si>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</si>
  <si>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</si>
  <si>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</si>
  <si>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</si>
  <si>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</si>
  <si>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</si>
  <si>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</si>
  <si>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</si>
  <si>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</si>
  <si>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</si>
  <si>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</si>
  <si>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</si>
  <si>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</si>
  <si>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</si>
  <si>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</si>
  <si>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</si>
  <si>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</si>
  <si>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</si>
  <si>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</si>
  <si>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</si>
  <si>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</si>
  <si>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</si>
  <si>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</si>
  <si>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</si>
  <si>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</si>
  <si>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</si>
  <si>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</si>
  <si>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</si>
  <si>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</si>
  <si>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</si>
  <si>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</si>
  <si>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</si>
  <si>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</si>
  <si>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</si>
  <si>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</si>
  <si>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</si>
  <si>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</si>
  <si>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</si>
  <si>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</si>
  <si>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</si>
  <si>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</si>
  <si>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</si>
  <si>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</si>
  <si>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</si>
  <si>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</si>
  <si>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</si>
  <si>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</si>
  <si>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</si>
  <si>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</si>
  <si>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</si>
  <si>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</si>
  <si>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</si>
  <si>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</si>
  <si>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</si>
  <si>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</si>
  <si>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</si>
  <si>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</si>
  <si>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</si>
  <si>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</si>
  <si>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</si>
  <si>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</si>
  <si>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</si>
  <si>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</si>
  <si>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</si>
  <si>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</si>
  <si>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</si>
  <si>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</si>
  <si>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</si>
  <si>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</si>
  <si>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</si>
  <si>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</si>
  <si>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</si>
  <si>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</si>
  <si>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</si>
  <si>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</si>
  <si>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</si>
  <si>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</si>
  <si>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</si>
  <si>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</si>
  <si>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</si>
  <si>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</si>
  <si>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</si>
  <si>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</si>
  <si>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</si>
  <si>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</si>
  <si>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</si>
  <si>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</si>
  <si>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</si>
  <si>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</si>
  <si>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</si>
  <si>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</si>
  <si>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</si>
  <si>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</si>
  <si>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</si>
  <si>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</si>
  <si>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</si>
  <si>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</si>
  <si>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</si>
  <si>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</si>
  <si>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</si>
  <si>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</si>
  <si>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</si>
  <si>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</si>
  <si>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</si>
  <si>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</si>
  <si>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</si>
  <si>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</si>
  <si>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</si>
  <si>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</si>
  <si>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</si>
  <si>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</si>
  <si>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</si>
  <si>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</si>
  <si>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</si>
  <si>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</si>
  <si>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</si>
  <si>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</si>
  <si>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</si>
  <si>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</si>
  <si>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</si>
  <si>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</si>
  <si>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</si>
  <si>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</si>
  <si>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</si>
  <si>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</si>
  <si>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</si>
  <si>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</si>
  <si>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</si>
  <si>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</si>
  <si>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</si>
  <si>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</si>
  <si>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</si>
  <si>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</si>
  <si>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</si>
  <si>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</si>
  <si>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</si>
  <si>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</si>
  <si>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</si>
  <si>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</si>
  <si>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</si>
  <si>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</si>
  <si>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</si>
  <si>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</si>
  <si>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</si>
  <si>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</si>
  <si>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</si>
  <si>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</si>
  <si>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</si>
  <si>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</si>
  <si>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</si>
  <si>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</si>
  <si>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</si>
  <si>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</si>
  <si>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</si>
  <si>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</si>
  <si>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</si>
  <si>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</si>
  <si>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</si>
  <si>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</si>
  <si>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</si>
  <si>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</si>
  <si>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</si>
  <si>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</si>
  <si>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</si>
  <si>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</si>
  <si>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</si>
  <si>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</si>
  <si>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</si>
  <si>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</si>
  <si>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</si>
  <si>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</si>
  <si>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</si>
  <si>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</si>
  <si>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</si>
  <si>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</si>
  <si>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</si>
  <si>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</si>
  <si>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</si>
  <si>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</si>
  <si>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</si>
  <si>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</si>
  <si>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</si>
  <si>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</si>
  <si>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</si>
  <si>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</si>
  <si>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</si>
  <si>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</si>
  <si>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</si>
  <si>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</si>
  <si>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</si>
  <si>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</si>
  <si>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</si>
  <si>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</si>
  <si>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</si>
  <si>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</si>
  <si>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</si>
  <si>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</si>
  <si>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</si>
  <si>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</si>
  <si>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</si>
  <si>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</si>
  <si>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</si>
  <si>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</si>
  <si>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</si>
  <si>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</si>
  <si>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</si>
  <si>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</si>
  <si>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</si>
  <si>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</si>
  <si>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</si>
  <si>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</si>
  <si>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</si>
  <si>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</si>
  <si>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</si>
  <si>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</si>
  <si>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</si>
  <si>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</si>
  <si>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</si>
  <si>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</si>
  <si>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</si>
  <si>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</si>
  <si>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</si>
  <si>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</si>
  <si>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</si>
  <si>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</si>
  <si>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</si>
  <si>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</si>
  <si>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</si>
  <si>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</si>
  <si>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</si>
  <si>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</si>
  <si>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</si>
  <si>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</si>
  <si>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</si>
  <si>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</si>
  <si>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</si>
  <si>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</si>
  <si>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</si>
  <si>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</si>
  <si>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</si>
  <si>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</si>
  <si>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</si>
  <si>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</si>
  <si>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</si>
  <si>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</si>
  <si>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</si>
  <si>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</si>
  <si>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</si>
  <si>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</si>
  <si>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</si>
  <si>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</si>
  <si>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</si>
  <si>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</si>
  <si>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</si>
  <si>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</si>
  <si>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</si>
  <si>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</si>
  <si>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</si>
  <si>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</si>
  <si>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</si>
  <si>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</si>
  <si>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</si>
  <si>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</si>
  <si>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</si>
  <si>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</si>
  <si>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</si>
  <si>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</si>
  <si>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</si>
  <si>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</si>
  <si>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</si>
  <si>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</si>
  <si>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</si>
  <si>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</si>
  <si>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</si>
  <si>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</si>
  <si>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</si>
  <si>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</si>
  <si>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</si>
  <si>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</si>
  <si>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</si>
  <si>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</si>
  <si>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</si>
  <si>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</si>
  <si>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</si>
  <si>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</si>
  <si>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</si>
  <si>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</si>
  <si>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</si>
  <si>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</si>
  <si>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</si>
  <si>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</si>
  <si>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</si>
  <si>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</si>
  <si>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</si>
  <si>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</si>
  <si>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</si>
  <si>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</si>
  <si>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</si>
  <si>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</si>
  <si>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</si>
  <si>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</si>
  <si>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</si>
  <si>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</si>
  <si>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</si>
  <si>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</si>
  <si>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</si>
  <si>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</si>
  <si>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</si>
  <si>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</si>
  <si>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</si>
  <si>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</si>
  <si>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</si>
  <si>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</si>
  <si>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</si>
  <si>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</si>
  <si>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</si>
  <si>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</si>
  <si>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</si>
  <si>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</si>
  <si>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</si>
  <si>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</si>
  <si>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</si>
  <si>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</si>
  <si>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</si>
  <si>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</si>
  <si>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</si>
  <si>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</si>
  <si>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</si>
  <si>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</si>
  <si>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</si>
  <si>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</si>
  <si>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</si>
  <si>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</si>
  <si>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</si>
  <si>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</si>
  <si>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</si>
  <si>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</si>
  <si>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</si>
  <si>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</si>
  <si>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</si>
  <si>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</si>
  <si>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</si>
  <si>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</si>
  <si>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</si>
  <si>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</si>
  <si>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</si>
  <si>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</si>
  <si>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</si>
  <si>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</si>
  <si>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</si>
  <si>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</si>
  <si>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</si>
  <si>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</si>
  <si>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</si>
  <si>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</si>
  <si>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</si>
  <si>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</si>
  <si>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</si>
  <si>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</si>
  <si>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</si>
  <si>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</si>
  <si>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</si>
  <si>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</si>
  <si>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</si>
  <si>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</si>
  <si>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</si>
  <si>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</si>
  <si>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</si>
  <si>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</si>
  <si>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</si>
  <si>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</si>
  <si>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</si>
  <si>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</si>
  <si>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</si>
  <si>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</si>
  <si>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</si>
  <si>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</si>
  <si>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</si>
  <si>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</si>
  <si>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</si>
  <si>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</si>
  <si>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</si>
  <si>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</si>
  <si>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</si>
  <si>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</si>
  <si>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</si>
  <si>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</si>
  <si>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</si>
  <si>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</si>
  <si>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</si>
  <si>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</si>
  <si>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</si>
  <si>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</si>
  <si>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</si>
  <si>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</si>
  <si>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</si>
  <si>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</si>
  <si>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</si>
  <si>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</si>
  <si>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</si>
  <si>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</si>
  <si>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</si>
  <si>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</si>
  <si>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</si>
  <si>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</si>
  <si>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</si>
  <si>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</si>
  <si>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</si>
  <si>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</si>
  <si>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</si>
  <si>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</si>
  <si>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</si>
  <si>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</si>
  <si>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</si>
  <si>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</si>
  <si>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</si>
  <si>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</si>
  <si>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</si>
  <si>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</si>
  <si>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</si>
  <si>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</si>
  <si>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</si>
  <si>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</si>
  <si>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</si>
  <si>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</si>
  <si>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</si>
  <si>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</si>
  <si>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</si>
  <si>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</si>
  <si>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</si>
  <si>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</si>
  <si>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</si>
  <si>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</si>
  <si>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</si>
  <si>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</si>
  <si>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</si>
  <si>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</si>
  <si>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</si>
  <si>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</si>
  <si>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</si>
  <si>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</si>
  <si>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</si>
  <si>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</si>
  <si>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</si>
  <si>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</si>
  <si>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</si>
  <si>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</si>
  <si>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</si>
  <si>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</si>
  <si>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</si>
  <si>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</si>
  <si>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</si>
  <si>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</si>
  <si>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</si>
  <si>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</si>
  <si>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</si>
  <si>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</si>
  <si>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</si>
  <si>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</si>
  <si>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</si>
  <si>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</si>
  <si>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</si>
  <si>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</si>
  <si>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</si>
  <si>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</si>
  <si>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</si>
  <si>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</si>
  <si>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</si>
  <si>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</si>
  <si>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</si>
  <si>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</si>
  <si>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</si>
  <si>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</si>
  <si>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</si>
  <si>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</si>
  <si>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</si>
  <si>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</si>
  <si>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</si>
  <si>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</si>
  <si>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</si>
  <si>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</si>
  <si>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</si>
  <si>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</si>
  <si>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</si>
  <si>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</si>
  <si>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</si>
  <si>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</si>
  <si>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</si>
  <si>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</si>
  <si>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</si>
  <si>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</si>
  <si>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</si>
  <si>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</si>
  <si>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</si>
  <si>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</si>
  <si>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</si>
  <si>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</si>
  <si>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</si>
  <si>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</si>
  <si>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</si>
  <si>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</si>
  <si>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</si>
  <si>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</si>
  <si>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</si>
  <si>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</si>
  <si>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</si>
  <si>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</si>
  <si>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</si>
  <si>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</si>
  <si>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</si>
  <si>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</si>
  <si>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</si>
  <si>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</si>
  <si>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</si>
  <si>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</si>
  <si>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</si>
  <si>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</si>
  <si>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</si>
  <si>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</si>
  <si>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</si>
  <si>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</si>
  <si>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</si>
  <si>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</si>
  <si>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</si>
  <si>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</si>
  <si>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</si>
  <si>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</si>
  <si>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</si>
  <si>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</si>
  <si>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</si>
  <si>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</si>
  <si>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</si>
  <si>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</si>
  <si>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</si>
  <si>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</si>
  <si>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</si>
  <si>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</si>
  <si>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</si>
  <si>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</si>
  <si>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</si>
  <si>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</si>
  <si>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</si>
  <si>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</si>
  <si>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</si>
  <si>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</si>
  <si>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</si>
  <si>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</si>
  <si>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</si>
  <si>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</si>
  <si>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</si>
  <si>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</si>
  <si>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</si>
  <si>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</si>
  <si>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</si>
  <si>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</si>
  <si>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</si>
  <si>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</si>
  <si>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</si>
  <si>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</si>
  <si>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</si>
  <si>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</si>
  <si>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</si>
  <si>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</si>
  <si>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</si>
  <si>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</si>
  <si>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</si>
  <si>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</si>
  <si>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</si>
  <si>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</si>
  <si>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</si>
  <si>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</si>
  <si>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</si>
  <si>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</si>
  <si>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</si>
  <si>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</si>
  <si>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</si>
  <si>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</si>
  <si>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</si>
  <si>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</si>
  <si>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</si>
  <si>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</si>
  <si>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</si>
  <si>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</si>
  <si>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</si>
  <si>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</si>
  <si>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</si>
  <si>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</si>
  <si>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</si>
  <si>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</si>
  <si>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</si>
  <si>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</si>
  <si>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</si>
  <si>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</si>
  <si>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</si>
  <si>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</si>
  <si>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</si>
  <si>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</si>
  <si>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</si>
  <si>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</si>
  <si>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</si>
  <si>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</si>
  <si>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</si>
  <si>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</si>
  <si>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</si>
  <si>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</si>
  <si>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</si>
  <si>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</si>
  <si>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</si>
  <si>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</si>
  <si>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</si>
  <si>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</si>
  <si>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</si>
  <si>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</si>
  <si>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</si>
  <si>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</si>
  <si>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</si>
  <si>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</si>
  <si>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</si>
  <si>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</si>
  <si>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</si>
  <si>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</si>
  <si>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</si>
  <si>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</si>
  <si>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</si>
  <si>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</si>
  <si>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</si>
  <si>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</si>
  <si>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</si>
  <si>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</si>
  <si>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</si>
  <si>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</si>
  <si>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</si>
  <si>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</si>
  <si>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</si>
  <si>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</si>
  <si>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</si>
  <si>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</si>
  <si>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</si>
  <si>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</si>
  <si>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</si>
  <si>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</si>
  <si>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</si>
  <si>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</si>
  <si>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</si>
  <si>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</si>
  <si>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</si>
  <si>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</si>
  <si>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</si>
  <si>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</si>
  <si>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</si>
  <si>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</si>
  <si>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</si>
  <si>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</si>
  <si>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</si>
  <si>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</si>
  <si>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</si>
  <si>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</si>
  <si>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</si>
  <si>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</si>
  <si>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</si>
  <si>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</si>
  <si>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</si>
  <si>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</si>
  <si>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</si>
  <si>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</si>
  <si>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</si>
  <si>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</si>
  <si>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</si>
  <si>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</si>
  <si>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</si>
  <si>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</si>
  <si>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</si>
  <si>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</si>
  <si>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</si>
  <si>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</si>
  <si>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</si>
  <si>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</si>
  <si>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</si>
  <si>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</si>
  <si>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</si>
  <si>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</si>
  <si>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</si>
  <si>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</si>
  <si>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</si>
  <si>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</si>
  <si>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</si>
  <si>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</si>
  <si>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</si>
  <si>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</si>
  <si>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</si>
  <si>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</si>
  <si>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</si>
  <si>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</si>
  <si>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</si>
  <si>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</si>
  <si>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</si>
  <si>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</si>
  <si>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</si>
  <si>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</si>
  <si>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</si>
  <si>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</si>
  <si>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</si>
  <si>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</si>
  <si>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</si>
  <si>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</si>
  <si>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</si>
  <si>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</si>
  <si>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</si>
  <si>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</si>
  <si>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</si>
  <si>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</si>
  <si>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</si>
  <si>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</si>
  <si>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</si>
  <si>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</si>
  <si>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</si>
  <si>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</si>
  <si>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</si>
  <si>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</si>
  <si>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</si>
  <si>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</si>
  <si>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</si>
  <si>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</si>
  <si>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</si>
  <si>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</si>
  <si>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</si>
  <si>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</si>
  <si>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</si>
  <si>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</si>
  <si>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</si>
  <si>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</si>
  <si>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</si>
  <si>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</si>
  <si>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</si>
  <si>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</si>
  <si>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</si>
  <si>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</si>
  <si>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</si>
  <si>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</si>
  <si>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</si>
  <si>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</si>
  <si>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</si>
  <si>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</si>
  <si>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</si>
  <si>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</si>
  <si>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</si>
  <si>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</si>
  <si>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</si>
  <si>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</si>
  <si>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</si>
  <si>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</si>
  <si>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</si>
  <si>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</si>
  <si>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</si>
  <si>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</si>
  <si>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</si>
  <si>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</si>
  <si>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</si>
  <si>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</si>
  <si>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</si>
  <si>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</si>
  <si>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</si>
  <si>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</si>
  <si>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</si>
  <si>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</si>
  <si>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</si>
  <si>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</si>
  <si>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</si>
  <si>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</si>
  <si>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</si>
  <si>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</si>
  <si>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</si>
  <si>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</si>
  <si>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</si>
  <si>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</si>
  <si>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</si>
  <si>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</si>
  <si>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</si>
  <si>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</si>
  <si>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</si>
  <si>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</si>
  <si>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</si>
  <si>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</si>
  <si>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</si>
  <si>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</si>
  <si>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</si>
  <si>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</si>
  <si>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</si>
  <si>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</si>
  <si>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</si>
  <si>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</si>
  <si>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</si>
  <si>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</si>
  <si>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</si>
  <si>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</si>
  <si>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</si>
  <si>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</si>
  <si>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</si>
  <si>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</si>
  <si>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</si>
  <si>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</si>
  <si>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</si>
  <si>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</si>
  <si>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</si>
  <si>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</si>
  <si>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</si>
  <si>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</si>
  <si>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</si>
  <si>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</si>
  <si>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</si>
  <si>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</si>
  <si>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</si>
  <si>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</si>
  <si>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</si>
  <si>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</si>
  <si>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</si>
  <si>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</si>
  <si>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</si>
  <si>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</si>
  <si>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</si>
  <si>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</si>
  <si>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</si>
  <si>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</si>
  <si>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</si>
  <si>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</si>
  <si>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</si>
  <si>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</si>
  <si>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</si>
  <si>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</si>
  <si>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</si>
  <si>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</si>
  <si>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</si>
  <si>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</si>
  <si>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</si>
  <si>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</si>
  <si>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</si>
  <si>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</si>
  <si>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</si>
  <si>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</si>
  <si>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</si>
  <si>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</si>
  <si>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</si>
  <si>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</si>
  <si>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</si>
  <si>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</si>
  <si>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</si>
  <si>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</si>
  <si>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</si>
  <si>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</si>
  <si>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</si>
  <si>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</si>
  <si>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</si>
  <si>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</si>
  <si>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</si>
  <si>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</si>
  <si>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</si>
  <si>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</si>
  <si>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</si>
  <si>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</si>
  <si>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</si>
  <si>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</si>
  <si>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</si>
  <si>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</si>
  <si>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</si>
  <si>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</si>
  <si>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</si>
  <si>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</si>
  <si>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</si>
  <si>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</si>
  <si>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</si>
  <si>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</si>
  <si>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</si>
  <si>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</si>
  <si>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</si>
  <si>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</si>
  <si>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</si>
  <si>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</si>
  <si>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</si>
  <si>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</si>
  <si>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</si>
  <si>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</si>
  <si>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</si>
  <si>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</si>
  <si>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</si>
  <si>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</si>
  <si>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</si>
  <si>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</si>
  <si>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</si>
  <si>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</si>
  <si>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</si>
  <si>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</si>
  <si>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</si>
  <si>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</si>
  <si>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</si>
  <si>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</si>
  <si>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</si>
  <si>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</si>
  <si>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</si>
  <si>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</si>
  <si>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</si>
  <si>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</si>
  <si>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</si>
  <si>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</si>
  <si>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</si>
  <si>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</si>
  <si>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</si>
  <si>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</si>
  <si>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</si>
  <si>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</si>
  <si>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</si>
  <si>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</si>
  <si>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</si>
  <si>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</si>
  <si>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</si>
  <si>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</si>
  <si>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</si>
  <si>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</si>
  <si>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</si>
  <si>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</si>
  <si>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</si>
  <si>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</si>
  <si>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</si>
  <si>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</si>
  <si>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</si>
  <si>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</si>
  <si>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</si>
  <si>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</si>
  <si>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</si>
  <si>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</si>
  <si>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</si>
  <si>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</si>
  <si>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</si>
  <si>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</si>
  <si>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</si>
  <si>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</si>
  <si>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</si>
  <si>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</si>
  <si>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</si>
  <si>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</si>
  <si>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</si>
  <si>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</si>
  <si>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</si>
  <si>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</si>
  <si>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</si>
  <si>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</si>
  <si>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</si>
  <si>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</si>
  <si>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</si>
  <si>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</si>
  <si>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</si>
  <si>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</si>
  <si>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</si>
  <si>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</si>
  <si>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</si>
  <si>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</si>
  <si>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</si>
  <si>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</si>
  <si>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</si>
  <si>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</si>
  <si>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</si>
  <si>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</si>
  <si>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</si>
  <si>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</si>
  <si>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</si>
  <si>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</si>
  <si>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</si>
  <si>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</si>
  <si>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</si>
  <si>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</si>
  <si>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</si>
  <si>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</si>
  <si>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</si>
  <si>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</si>
  <si>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</si>
  <si>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</si>
  <si>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</si>
  <si>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</si>
  <si>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</si>
  <si>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</si>
  <si>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</si>
  <si>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</si>
  <si>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</si>
  <si>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</si>
  <si>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</si>
  <si>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</si>
  <si>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</si>
  <si>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</si>
  <si>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</si>
  <si>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</si>
  <si>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</si>
  <si>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</si>
  <si>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</si>
  <si>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</si>
  <si>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</si>
  <si>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</si>
  <si>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</si>
  <si>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</si>
  <si>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</si>
  <si>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</si>
  <si>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</si>
  <si>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</si>
  <si>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</si>
  <si>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</si>
  <si>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</si>
  <si>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</si>
  <si>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</si>
  <si>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</si>
  <si>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</si>
  <si>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</si>
  <si>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</si>
  <si>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</si>
  <si>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</si>
  <si>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</si>
  <si>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</si>
  <si>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</si>
  <si>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</si>
  <si>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</si>
  <si>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</si>
  <si>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</si>
  <si>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</si>
  <si>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</si>
  <si>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</si>
  <si>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</si>
  <si>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</si>
  <si>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</si>
  <si>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</si>
  <si>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</si>
  <si>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</si>
  <si>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</si>
  <si>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</si>
  <si>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</si>
  <si>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</si>
  <si>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</si>
  <si>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</si>
  <si>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</si>
  <si>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</si>
  <si>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</si>
  <si>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</si>
  <si>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</si>
  <si>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</si>
  <si>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</si>
  <si>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</si>
  <si>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</si>
  <si>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</si>
  <si>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</si>
  <si>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</si>
  <si>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</si>
  <si>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</si>
  <si>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</si>
  <si>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</si>
  <si>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</si>
  <si>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</si>
  <si>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</si>
  <si>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</si>
  <si>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</si>
  <si>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</si>
  <si>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</si>
  <si>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</si>
  <si>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</si>
  <si>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</si>
  <si>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</si>
  <si>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</si>
  <si>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</si>
  <si>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</si>
  <si>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</si>
  <si>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</si>
  <si>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</si>
  <si>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</si>
  <si>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</si>
  <si>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</si>
  <si>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</si>
  <si>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</si>
  <si>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</si>
  <si>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</si>
  <si>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</si>
  <si>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</si>
  <si>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</si>
  <si>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</si>
  <si>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</si>
  <si>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</si>
  <si>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</si>
  <si>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</si>
  <si>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</si>
  <si>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</si>
  <si>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</si>
  <si>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</si>
  <si>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</si>
  <si>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</si>
  <si>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</si>
  <si>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</si>
  <si>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</si>
  <si>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</si>
  <si>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</si>
  <si>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</si>
  <si>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</si>
  <si>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</si>
  <si>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</si>
  <si>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</si>
  <si>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</si>
  <si>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</si>
  <si>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</si>
  <si>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</si>
  <si>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</si>
  <si>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</si>
  <si>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</si>
  <si>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</si>
  <si>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</si>
  <si>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</si>
  <si>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</si>
  <si>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</si>
  <si>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</si>
  <si>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</si>
  <si>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</si>
  <si>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</si>
  <si>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</si>
  <si>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</si>
  <si>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</si>
  <si>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</si>
  <si>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</si>
  <si>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</si>
  <si>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</si>
  <si>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</si>
  <si>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</si>
  <si>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</si>
  <si>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</si>
  <si>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</si>
  <si>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</si>
  <si>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</si>
  <si>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</si>
  <si>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</si>
  <si>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</si>
  <si>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</si>
  <si>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</si>
  <si>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</si>
  <si>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</si>
  <si>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</si>
  <si>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</si>
  <si>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</si>
  <si>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</si>
  <si>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</si>
  <si>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</si>
  <si>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</si>
  <si>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</si>
  <si>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</si>
  <si>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</si>
  <si>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</si>
  <si>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</si>
  <si>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</si>
  <si>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</si>
  <si>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</si>
  <si>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</si>
  <si>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</si>
  <si>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</si>
  <si>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</si>
  <si>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</si>
  <si>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</si>
  <si>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</si>
  <si>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</si>
  <si>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</si>
  <si>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</si>
  <si>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</si>
  <si>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</si>
  <si>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</si>
  <si>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</si>
  <si>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</si>
  <si>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</si>
  <si>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</si>
  <si>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</si>
  <si>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</si>
  <si>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</si>
  <si>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</si>
  <si>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</si>
  <si>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</si>
  <si>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</si>
  <si>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</si>
  <si>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</si>
  <si>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</si>
  <si>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</si>
  <si>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</si>
  <si>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</si>
  <si>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</si>
  <si>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</si>
  <si>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</si>
  <si>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</si>
  <si>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</si>
  <si>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</si>
  <si>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</si>
  <si>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</si>
  <si>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</si>
  <si>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</si>
  <si>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</si>
  <si>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</si>
  <si>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</si>
  <si>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</si>
  <si>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</si>
  <si>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</si>
  <si>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</si>
  <si>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</si>
  <si>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</si>
  <si>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</si>
  <si>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</si>
  <si>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</si>
  <si>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</si>
  <si>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</si>
  <si>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</si>
  <si>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</si>
  <si>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</si>
  <si>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</si>
  <si>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</si>
  <si>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</si>
  <si>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</si>
  <si>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</si>
  <si>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</si>
  <si>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</si>
  <si>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</si>
  <si>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</si>
  <si>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</si>
  <si>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</si>
  <si>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</si>
  <si>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</si>
  <si>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</si>
  <si>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</si>
  <si>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</si>
  <si>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</si>
  <si>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</si>
  <si>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</si>
  <si>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</si>
  <si>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</si>
  <si>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</si>
  <si>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</si>
  <si>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</si>
  <si>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</si>
  <si>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</si>
  <si>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</si>
  <si>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</si>
  <si>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</si>
  <si>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</si>
  <si>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</si>
  <si>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</si>
  <si>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</si>
  <si>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</si>
  <si>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</si>
  <si>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</si>
  <si>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</si>
  <si>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</si>
  <si>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</si>
  <si>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</si>
  <si>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</si>
  <si>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</si>
  <si>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</si>
  <si>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</si>
  <si>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</si>
  <si>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</si>
  <si>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</si>
  <si>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</si>
  <si>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</si>
  <si>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</si>
  <si>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</si>
  <si>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</si>
  <si>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</si>
  <si>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</si>
  <si>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</si>
  <si>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</si>
  <si>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</si>
  <si>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</si>
  <si>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</si>
  <si>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</si>
  <si>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</si>
  <si>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</si>
  <si>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</si>
  <si>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</si>
  <si>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</si>
  <si>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</si>
  <si>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</si>
  <si>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</si>
  <si>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</si>
  <si>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</si>
  <si>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</si>
  <si>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</si>
  <si>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</si>
  <si>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</si>
  <si>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</si>
  <si>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</si>
  <si>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</si>
  <si>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</si>
  <si>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</si>
  <si>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</si>
  <si>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</si>
  <si>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</si>
  <si>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</si>
  <si>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</si>
  <si>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</si>
  <si>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</si>
  <si>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</si>
  <si>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</si>
  <si>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</si>
  <si>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</si>
  <si>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</si>
  <si>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</si>
  <si>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</si>
  <si>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</si>
  <si>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</si>
  <si>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</si>
  <si>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</si>
  <si>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</si>
  <si>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</si>
  <si>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</si>
  <si>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</si>
  <si>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</si>
  <si>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</si>
  <si>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</si>
  <si>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</si>
  <si>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</si>
  <si>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</si>
  <si>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</si>
  <si>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</si>
  <si>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</si>
  <si>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</si>
  <si>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</si>
  <si>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</si>
  <si>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</si>
  <si>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</si>
  <si>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</si>
  <si>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</si>
  <si>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</si>
  <si>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</si>
  <si>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</si>
  <si>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</si>
  <si>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</si>
  <si>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</si>
  <si>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</si>
  <si>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</si>
  <si>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</si>
  <si>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</si>
  <si>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</si>
  <si>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</si>
  <si>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</si>
  <si>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</si>
  <si>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</si>
  <si>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</si>
  <si>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</si>
  <si>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</si>
  <si>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</si>
  <si>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</si>
  <si>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</si>
  <si>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</si>
  <si>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</si>
  <si>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</si>
  <si>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</si>
  <si>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</si>
  <si>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</si>
  <si>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</si>
  <si>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</si>
  <si>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</si>
  <si>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</si>
  <si>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</si>
  <si>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</si>
  <si>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</si>
  <si>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</si>
  <si>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</si>
  <si>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</si>
  <si>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</si>
  <si>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</si>
  <si>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</si>
  <si>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</si>
  <si>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</si>
  <si>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</si>
  <si>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</si>
  <si>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</si>
  <si>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</si>
  <si>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</si>
  <si>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</si>
  <si>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</si>
  <si>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</si>
  <si>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</si>
  <si>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</si>
  <si>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</si>
  <si>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</si>
  <si>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</si>
  <si>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</si>
  <si>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</si>
  <si>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</si>
  <si>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</si>
  <si>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</si>
  <si>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</si>
  <si>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</si>
  <si>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</si>
  <si>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</si>
  <si>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</si>
  <si>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</si>
  <si>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</si>
  <si>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</si>
  <si>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</si>
  <si>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</si>
  <si>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</si>
  <si>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</si>
  <si>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</si>
  <si>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</si>
  <si>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</si>
  <si>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</si>
  <si>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</si>
  <si>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</si>
  <si>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</si>
  <si>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</si>
  <si>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</si>
  <si>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</si>
  <si>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</si>
  <si>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</si>
  <si>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</si>
  <si>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</si>
  <si>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</si>
  <si>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</si>
  <si>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</si>
  <si>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</si>
  <si>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</si>
  <si>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</si>
  <si>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</si>
  <si>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</si>
  <si>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</si>
  <si>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</si>
  <si>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</si>
  <si>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</si>
  <si>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</si>
  <si>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</si>
  <si>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</si>
  <si>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</si>
  <si>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</si>
  <si>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</si>
  <si>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</si>
  <si>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</si>
  <si>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</si>
  <si>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</si>
  <si>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</si>
  <si>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</si>
  <si>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</si>
  <si>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</si>
  <si>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</si>
  <si>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</si>
  <si>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</si>
  <si>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</si>
  <si>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</si>
  <si>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</si>
  <si>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</si>
  <si>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</si>
  <si>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</si>
  <si>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</si>
  <si>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</si>
  <si>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</si>
  <si>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</si>
  <si>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</si>
  <si>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</si>
  <si>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</si>
  <si>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</si>
  <si>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</si>
  <si>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</si>
  <si>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</si>
  <si>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</si>
  <si>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</si>
  <si>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</si>
  <si>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</si>
  <si>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</si>
  <si>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</si>
  <si>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</si>
  <si>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</si>
  <si>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</si>
  <si>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</si>
  <si>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</si>
  <si>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</si>
  <si>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</si>
  <si>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</si>
  <si>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</si>
  <si>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</si>
  <si>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</si>
  <si>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</si>
  <si>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</si>
  <si>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</si>
  <si>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</si>
  <si>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</si>
  <si>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</si>
  <si>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</si>
  <si>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</si>
  <si>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</si>
  <si>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</si>
  <si>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</si>
  <si>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</si>
  <si>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</si>
  <si>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</si>
  <si>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</si>
  <si>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</si>
  <si>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</si>
  <si>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</si>
  <si>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</si>
  <si>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</si>
  <si>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</si>
  <si>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</si>
  <si>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</si>
  <si>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</si>
  <si>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</si>
  <si>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</si>
  <si>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</si>
  <si>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</si>
  <si>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</si>
  <si>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</si>
  <si>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</si>
  <si>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</si>
  <si>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</si>
  <si>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</si>
  <si>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</si>
  <si>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</si>
  <si>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</si>
  <si>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</si>
  <si>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</si>
  <si>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</si>
  <si>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</si>
  <si>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</si>
  <si>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</si>
  <si>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</si>
  <si>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</si>
  <si>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</si>
  <si>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</si>
  <si>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</si>
  <si>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</si>
  <si>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</si>
  <si>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</si>
  <si>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</si>
  <si>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</si>
  <si>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</si>
  <si>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</si>
  <si>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</si>
  <si>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</si>
  <si>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</si>
  <si>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</si>
  <si>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</si>
  <si>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</si>
  <si>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</si>
  <si>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</si>
  <si>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</si>
  <si>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</si>
  <si>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</si>
  <si>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</si>
  <si>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</si>
  <si>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</si>
  <si>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</si>
  <si>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</si>
  <si>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</si>
  <si>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</si>
  <si>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</si>
  <si>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</si>
  <si>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</si>
  <si>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</si>
  <si>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</si>
  <si>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</si>
  <si>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</si>
  <si>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</si>
  <si>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</si>
  <si>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</si>
  <si>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</si>
  <si>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</si>
  <si>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</si>
  <si>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</si>
  <si>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</si>
  <si>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</si>
  <si>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</si>
  <si>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</si>
  <si>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</si>
  <si>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</si>
  <si>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</si>
  <si>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</si>
  <si>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</si>
  <si>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</si>
  <si>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</si>
  <si>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</si>
  <si>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</si>
  <si>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</si>
  <si>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</si>
  <si>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</si>
  <si>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</si>
  <si>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</si>
  <si>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</si>
  <si>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</si>
  <si>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</si>
  <si>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</si>
  <si>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</si>
  <si>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</si>
  <si>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</si>
  <si>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</si>
  <si>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</si>
  <si>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</si>
  <si>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</si>
  <si>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</si>
  <si>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</si>
  <si>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</si>
  <si>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</si>
  <si>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</si>
  <si>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</si>
  <si>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</si>
  <si>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</si>
  <si>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</si>
  <si>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</si>
  <si>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</si>
  <si>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</si>
  <si>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</si>
  <si>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</si>
  <si>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</si>
  <si>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</si>
  <si>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</si>
  <si>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</si>
  <si>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</si>
  <si>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</si>
  <si>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</si>
  <si>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</si>
  <si>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</si>
  <si>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</si>
  <si>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</si>
  <si>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</si>
  <si>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</si>
  <si>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</si>
  <si>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</si>
  <si>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</si>
  <si>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</si>
  <si>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</si>
  <si>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</si>
  <si>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</si>
  <si>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</si>
  <si>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</si>
  <si>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</si>
  <si>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</si>
  <si>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</si>
  <si>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</si>
  <si>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</si>
  <si>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</si>
  <si>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</si>
  <si>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</si>
  <si>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</si>
  <si>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</si>
  <si>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</si>
  <si>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</si>
  <si>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</si>
  <si>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</si>
  <si>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</si>
  <si>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</si>
  <si>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</si>
  <si>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</si>
  <si>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</si>
  <si>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</si>
  <si>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</si>
  <si>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</si>
  <si>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</si>
  <si>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</si>
  <si>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</si>
  <si>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</si>
  <si>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</si>
  <si>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</si>
  <si>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</si>
  <si>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</si>
  <si>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</si>
  <si>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</si>
  <si>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</si>
  <si>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</si>
  <si>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</si>
  <si>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</si>
  <si>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</si>
  <si>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</si>
  <si>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</si>
  <si>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</si>
  <si>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</si>
  <si>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</si>
  <si>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</si>
  <si>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</si>
  <si>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</si>
  <si>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</si>
  <si>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</si>
  <si>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</si>
  <si>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</si>
  <si>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</si>
  <si>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</si>
  <si>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</si>
  <si>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</si>
  <si>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</si>
  <si>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</si>
  <si>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</si>
  <si>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</si>
  <si>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</si>
  <si>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</si>
  <si>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</si>
  <si>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</si>
  <si>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</si>
  <si>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</si>
  <si>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</si>
  <si>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</si>
  <si>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</si>
  <si>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</si>
  <si>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</si>
  <si>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</si>
  <si>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</si>
  <si>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</si>
  <si>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</si>
  <si>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</si>
  <si>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</si>
  <si>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</si>
  <si>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</si>
  <si>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</si>
  <si>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</si>
  <si>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</si>
  <si>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</si>
  <si>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</si>
  <si>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</si>
  <si>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</si>
  <si>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</si>
  <si>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</si>
  <si>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</si>
  <si>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</si>
  <si>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</si>
  <si>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</si>
  <si>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</si>
  <si>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</si>
  <si>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</si>
  <si>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</si>
  <si>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</si>
  <si>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</si>
  <si>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</si>
  <si>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</si>
  <si>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</si>
  <si>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</si>
  <si>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</si>
  <si>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</si>
  <si>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</si>
  <si>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</si>
  <si>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</si>
  <si>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</si>
  <si>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</si>
  <si>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</si>
  <si>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</si>
  <si>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</si>
  <si>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</si>
  <si>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</si>
  <si>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</si>
  <si>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</si>
  <si>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</si>
  <si>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</si>
  <si>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</si>
  <si>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</si>
  <si>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</si>
  <si>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</si>
  <si>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</si>
  <si>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</si>
  <si>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</si>
  <si>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</si>
  <si>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</si>
  <si>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</si>
  <si>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</si>
  <si>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</si>
  <si>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</si>
  <si>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</si>
  <si>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</si>
  <si>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</si>
  <si>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</si>
  <si>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</si>
  <si>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</si>
  <si>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</si>
  <si>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</si>
  <si>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</si>
  <si>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</si>
  <si>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</si>
  <si>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</si>
  <si>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</si>
  <si>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</si>
  <si>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</si>
  <si>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</si>
  <si>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</si>
  <si>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</si>
  <si>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</si>
  <si>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</si>
  <si>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</si>
  <si>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</si>
  <si>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</si>
  <si>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</si>
  <si>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</si>
  <si>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</si>
  <si>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</si>
  <si>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</si>
  <si>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</si>
  <si>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</si>
  <si>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</si>
  <si>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</si>
  <si>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</si>
  <si>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</si>
  <si>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</si>
  <si>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</si>
  <si>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</si>
  <si>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</si>
  <si>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</si>
  <si>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</si>
  <si>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</si>
  <si>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</si>
  <si>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</si>
  <si>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</si>
  <si>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</si>
  <si>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</si>
  <si>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</si>
  <si>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</si>
  <si>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</si>
  <si>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</si>
  <si>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</si>
  <si>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</si>
  <si>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</si>
  <si>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</si>
  <si>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</si>
  <si>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</si>
  <si>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</si>
  <si>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</si>
  <si>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</si>
  <si>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</si>
  <si>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</si>
  <si>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</si>
  <si>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</si>
  <si>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</si>
  <si>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</si>
  <si>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</si>
  <si>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</si>
  <si>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</si>
  <si>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</si>
  <si>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</si>
  <si>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</si>
  <si>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</si>
  <si>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</si>
  <si>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</si>
  <si>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</si>
  <si>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</si>
  <si>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</si>
  <si>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</si>
  <si>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</si>
  <si>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</si>
  <si>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</si>
  <si>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</si>
  <si>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</si>
  <si>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</si>
  <si>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</si>
  <si>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</si>
  <si>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</si>
  <si>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</si>
  <si>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</si>
  <si>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</si>
  <si>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</si>
  <si>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</si>
  <si>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</si>
  <si>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</si>
  <si>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</si>
  <si>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</si>
  <si>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</si>
  <si>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</si>
  <si>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</si>
  <si>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</si>
  <si>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</si>
  <si>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</si>
  <si>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</si>
  <si>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</si>
  <si>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</si>
  <si>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</si>
  <si>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</si>
  <si>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</si>
  <si>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</si>
  <si>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</si>
  <si>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</si>
  <si>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</si>
  <si>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</si>
  <si>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</si>
  <si>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</si>
  <si>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</si>
  <si>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</si>
  <si>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</si>
  <si>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</si>
  <si>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</si>
  <si>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</si>
  <si>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</si>
  <si>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</si>
  <si>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</si>
  <si>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</si>
  <si>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</si>
  <si>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</si>
  <si>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</si>
  <si>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</si>
  <si>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</si>
  <si>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</si>
  <si>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</si>
  <si>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</si>
  <si>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</si>
  <si>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</si>
  <si>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</si>
  <si>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</si>
  <si>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</si>
  <si>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</si>
  <si>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</si>
  <si>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</si>
  <si>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</si>
  <si>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</si>
  <si>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</si>
  <si>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</si>
  <si>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</si>
  <si>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</si>
  <si>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</si>
  <si>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</si>
  <si>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</si>
  <si>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</si>
  <si>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</si>
  <si>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</si>
  <si>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</si>
  <si>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</si>
  <si>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</si>
  <si>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</si>
  <si>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</si>
  <si>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</si>
  <si>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</si>
  <si>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</si>
  <si>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</si>
  <si>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</si>
  <si>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</si>
  <si>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</si>
  <si>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</si>
  <si>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</si>
  <si>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</si>
  <si>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</si>
  <si>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</si>
  <si>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</si>
  <si>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</si>
  <si>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</si>
  <si>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</si>
  <si>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</si>
  <si>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</si>
  <si>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</si>
  <si>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</si>
  <si>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</si>
  <si>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</si>
  <si>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</si>
  <si>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</si>
  <si>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</si>
  <si>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</si>
  <si>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</si>
  <si>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</si>
  <si>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</si>
  <si>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</si>
  <si>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</si>
  <si>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</si>
  <si>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</si>
  <si>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</si>
  <si>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</si>
  <si>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</si>
  <si>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</si>
  <si>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</si>
  <si>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</si>
  <si>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</si>
  <si>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</si>
  <si>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</si>
  <si>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</si>
  <si>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</si>
  <si>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</si>
  <si>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</si>
  <si>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</si>
  <si>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</si>
  <si>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</si>
  <si>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</si>
  <si>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</si>
  <si>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</si>
  <si>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</si>
  <si>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</si>
  <si>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</si>
  <si>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</si>
  <si>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</si>
  <si>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</si>
  <si>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</si>
  <si>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</si>
  <si>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</si>
  <si>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</si>
  <si>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</si>
  <si>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</si>
  <si>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</si>
  <si>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</si>
  <si>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</si>
  <si>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</si>
  <si>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</si>
  <si>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</si>
  <si>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</si>
  <si>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</si>
  <si>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</si>
  <si>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</si>
  <si>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</si>
  <si>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</si>
  <si>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</si>
  <si>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</si>
  <si>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</si>
  <si>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</si>
  <si>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</si>
  <si>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</si>
  <si>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</si>
  <si>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</si>
  <si>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</si>
  <si>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</si>
  <si>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</si>
  <si>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</si>
  <si>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</si>
  <si>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</si>
  <si>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</si>
  <si>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</si>
  <si>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</si>
  <si>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</si>
  <si>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</si>
  <si>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</si>
  <si>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</si>
  <si>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</si>
  <si>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</si>
  <si>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</si>
  <si>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</si>
  <si>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</si>
  <si>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</si>
  <si>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</si>
  <si>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</si>
  <si>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</si>
  <si>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</si>
  <si>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</si>
  <si>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</si>
  <si>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</si>
  <si>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</si>
  <si>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</si>
  <si>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</si>
  <si>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</si>
  <si>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</si>
  <si>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</si>
  <si>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</si>
  <si>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</si>
  <si>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</si>
  <si>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</si>
  <si>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</si>
  <si>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</si>
  <si>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</si>
  <si>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</si>
  <si>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</si>
  <si>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</si>
  <si>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</si>
  <si>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</si>
  <si>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</si>
  <si>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</si>
  <si>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</si>
  <si>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</si>
  <si>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</si>
  <si>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</si>
  <si>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</si>
  <si>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</si>
  <si>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</si>
  <si>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</si>
  <si>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</si>
  <si>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</si>
  <si>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</si>
  <si>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</si>
  <si>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</si>
  <si>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</si>
  <si>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</si>
  <si>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</si>
  <si>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</si>
  <si>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</si>
  <si>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</si>
  <si>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</si>
  <si>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</si>
  <si>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</si>
  <si>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</si>
  <si>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</si>
  <si>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</si>
  <si>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</si>
  <si>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</si>
  <si>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</si>
  <si>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</si>
  <si>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</si>
  <si>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</si>
  <si>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</si>
  <si>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</si>
  <si>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</si>
  <si>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</si>
  <si>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</si>
  <si>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</si>
  <si>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</si>
  <si>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</si>
  <si>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</si>
  <si>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</si>
  <si>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</si>
  <si>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</si>
  <si>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</si>
  <si>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</si>
  <si>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</si>
  <si>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</si>
  <si>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</si>
  <si>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</si>
  <si>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</si>
  <si>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</si>
  <si>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</si>
  <si>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</si>
  <si>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</si>
  <si>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</si>
  <si>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</si>
  <si>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</si>
  <si>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</si>
  <si>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</si>
  <si>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</si>
  <si>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</si>
  <si>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</si>
  <si>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</si>
  <si>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</si>
  <si>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</si>
  <si>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</si>
  <si>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</si>
  <si>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</si>
  <si>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</si>
  <si>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</si>
  <si>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</si>
  <si>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</si>
  <si>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</si>
  <si>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</si>
  <si>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</si>
  <si>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</si>
  <si>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</si>
  <si>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</si>
  <si>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</si>
  <si>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</si>
  <si>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</si>
  <si>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</si>
  <si>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</si>
  <si>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</si>
  <si>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</si>
  <si>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</si>
  <si>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</si>
  <si>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</si>
  <si>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</si>
  <si>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</si>
  <si>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</si>
  <si>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</si>
  <si>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</si>
  <si>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</si>
  <si>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</si>
  <si>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</si>
  <si>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</si>
  <si>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</si>
  <si>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</si>
  <si>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</si>
  <si>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</si>
  <si>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</si>
  <si>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</si>
  <si>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</si>
  <si>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</si>
  <si>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</si>
  <si>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</si>
  <si>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</si>
  <si>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</si>
  <si>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</si>
  <si>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</si>
  <si>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</si>
  <si>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</si>
  <si>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</si>
  <si>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</si>
  <si>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</si>
  <si>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</si>
  <si>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</si>
  <si>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</si>
  <si>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</si>
  <si>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</si>
  <si>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</si>
  <si>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</si>
  <si>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</si>
  <si>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</si>
  <si>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</si>
  <si>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</si>
  <si>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</si>
  <si>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</si>
  <si>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</si>
  <si>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</si>
  <si>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</si>
  <si>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</si>
  <si>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</si>
  <si>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</si>
  <si>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</si>
  <si>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</si>
  <si>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</si>
  <si>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</si>
  <si>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</si>
  <si>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</si>
  <si>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</si>
  <si>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</si>
  <si>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</si>
  <si>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</si>
  <si>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</si>
  <si>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</si>
  <si>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</si>
  <si>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</si>
  <si>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</si>
  <si>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</si>
  <si>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</si>
  <si>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</si>
  <si>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</si>
  <si>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</si>
  <si>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</si>
  <si>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</si>
  <si>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</si>
  <si>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</si>
  <si>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</si>
  <si>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</si>
  <si>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</si>
  <si>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</si>
  <si>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</si>
  <si>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</si>
  <si>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</si>
  <si>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</si>
  <si>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</si>
  <si>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</si>
  <si>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</si>
  <si>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</si>
  <si>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</si>
  <si>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</si>
  <si>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</si>
  <si>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</si>
  <si>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</si>
  <si>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</si>
  <si>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</si>
  <si>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</si>
  <si>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</si>
  <si>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</si>
  <si>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</si>
  <si>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</si>
  <si>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</si>
  <si>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</si>
  <si>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</si>
  <si>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</si>
  <si>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</si>
  <si>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</si>
  <si>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</si>
  <si>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</si>
  <si>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</si>
  <si>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</si>
  <si>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</si>
  <si>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</si>
  <si>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</si>
  <si>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</si>
  <si>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</si>
  <si>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</si>
  <si>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</si>
  <si>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</si>
  <si>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</si>
  <si>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</si>
  <si>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</si>
  <si>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</si>
  <si>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</si>
  <si>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</si>
  <si>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</si>
  <si>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</si>
  <si>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</si>
  <si>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</si>
  <si>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</si>
  <si>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</si>
  <si>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</si>
  <si>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</si>
  <si>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</si>
  <si>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</si>
  <si>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</si>
  <si>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</si>
  <si>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</si>
  <si>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</si>
  <si>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</si>
  <si>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</si>
  <si>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</si>
  <si>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</si>
  <si>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</si>
  <si>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</si>
  <si>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</si>
  <si>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</si>
  <si>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</si>
  <si>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</si>
  <si>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</si>
  <si>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</si>
  <si>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</si>
  <si>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</si>
  <si>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</si>
  <si>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</si>
  <si>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</si>
  <si>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</si>
  <si>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</si>
  <si>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</si>
  <si>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</si>
  <si>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</si>
  <si>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</si>
  <si>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</si>
  <si>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</si>
  <si>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</si>
  <si>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</si>
  <si>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</si>
  <si>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</si>
  <si>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</si>
  <si>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</si>
  <si>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</si>
  <si>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</si>
  <si>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</si>
  <si>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</si>
  <si>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</si>
  <si>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</si>
  <si>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</si>
  <si>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</si>
  <si>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</si>
  <si>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</si>
  <si>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</si>
  <si>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</si>
  <si>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</si>
  <si>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</si>
  <si>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</si>
  <si>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</si>
  <si>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</si>
  <si>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</si>
  <si>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</si>
  <si>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</si>
  <si>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</si>
  <si>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</si>
  <si>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</si>
  <si>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</si>
  <si>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</si>
  <si>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</si>
  <si>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</si>
  <si>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</si>
  <si>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</si>
  <si>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</si>
  <si>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</si>
  <si>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</si>
  <si>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</si>
  <si>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</si>
  <si>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</si>
  <si>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</si>
  <si>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</si>
  <si>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</si>
  <si>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</si>
  <si>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</si>
  <si>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</si>
  <si>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</si>
  <si>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</si>
  <si>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</si>
  <si>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</si>
  <si>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</si>
  <si>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</si>
  <si>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</si>
  <si>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</si>
  <si>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</si>
  <si>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</si>
  <si>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</si>
  <si>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</si>
  <si>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</si>
  <si>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</si>
  <si>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</si>
  <si>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</si>
  <si>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</si>
  <si>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</si>
  <si>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</si>
  <si>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</si>
  <si>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</si>
  <si>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</si>
  <si>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</si>
  <si>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</si>
  <si>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</si>
  <si>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</si>
  <si>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</si>
  <si>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</si>
  <si>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</si>
  <si>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</si>
  <si>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</si>
  <si>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</si>
  <si>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</si>
  <si>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</si>
  <si>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</si>
  <si>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</si>
  <si>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</si>
  <si>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</si>
  <si>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</si>
  <si>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</si>
  <si>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</si>
  <si>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</si>
  <si>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</si>
  <si>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</si>
  <si>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</si>
  <si>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</si>
  <si>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</si>
  <si>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</si>
  <si>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</si>
  <si>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</si>
  <si>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</si>
  <si>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</si>
  <si>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</si>
  <si>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</si>
  <si>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</si>
  <si>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</si>
  <si>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</si>
  <si>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</si>
  <si>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</si>
  <si>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</si>
  <si>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</si>
  <si>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</si>
  <si>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</si>
  <si>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</si>
  <si>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</si>
  <si>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</si>
  <si>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</si>
  <si>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</si>
  <si>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</si>
  <si>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</si>
  <si>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</si>
  <si>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</si>
  <si>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</si>
  <si>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</si>
  <si>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</si>
  <si>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</si>
  <si>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</si>
  <si>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</si>
  <si>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</si>
  <si>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</si>
  <si>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</si>
  <si>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</si>
  <si>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</si>
  <si>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</si>
  <si>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</si>
  <si>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</si>
  <si>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</si>
  <si>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</si>
  <si>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</si>
  <si>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</si>
  <si>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</si>
  <si>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</si>
  <si>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</si>
  <si>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</si>
  <si>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</si>
  <si>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</si>
  <si>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</si>
  <si>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</si>
  <si>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</si>
  <si>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</si>
  <si>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</si>
  <si>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</si>
  <si>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</si>
  <si>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</si>
  <si>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</si>
  <si>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</si>
  <si>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</si>
  <si>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</si>
  <si>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</si>
  <si>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</si>
  <si>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</si>
  <si>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</si>
  <si>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</si>
  <si>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</si>
  <si>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</si>
  <si>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</si>
  <si>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</si>
  <si>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</si>
  <si>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</si>
  <si>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</si>
  <si>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</si>
  <si>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</si>
  <si>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</si>
  <si>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</si>
  <si>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</si>
  <si>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</si>
  <si>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</si>
  <si>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</si>
  <si>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</si>
  <si>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</si>
  <si>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</si>
  <si>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</si>
  <si>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</si>
  <si>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</si>
  <si>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</si>
  <si>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</si>
  <si>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</si>
  <si>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</si>
  <si>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</si>
  <si>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</si>
  <si>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</si>
  <si>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</si>
  <si>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</si>
  <si>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</si>
  <si>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</si>
  <si>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</si>
  <si>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</si>
  <si>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</si>
  <si>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</si>
  <si>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</si>
  <si>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</si>
  <si>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</si>
  <si>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</si>
  <si>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</si>
  <si>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</si>
  <si>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</si>
  <si>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</si>
  <si>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</si>
  <si>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</si>
  <si>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</si>
  <si>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</si>
  <si>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</si>
  <si>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</si>
  <si>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</si>
  <si>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</si>
  <si>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</si>
  <si>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</si>
  <si>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</si>
  <si>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</si>
  <si>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</si>
  <si>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</si>
  <si>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</si>
  <si>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</si>
  <si>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</si>
  <si>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</si>
  <si>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</si>
  <si>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</si>
  <si>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</si>
  <si>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</si>
  <si>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</si>
  <si>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</si>
  <si>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</si>
  <si>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</si>
  <si>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</si>
  <si>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</si>
  <si>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</si>
  <si>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</si>
  <si>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</si>
  <si>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</si>
  <si>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</si>
  <si>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</si>
  <si>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</si>
  <si>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</si>
  <si>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</si>
  <si>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</si>
  <si>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</si>
  <si>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</si>
  <si>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</si>
  <si>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</si>
  <si>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</si>
  <si>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</si>
  <si>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</si>
  <si>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</si>
  <si>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</si>
  <si>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</si>
  <si>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</si>
  <si>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</si>
  <si>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</si>
  <si>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</si>
  <si>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</si>
  <si>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</si>
  <si>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</si>
  <si>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</si>
  <si>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</si>
  <si>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</si>
  <si>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</si>
  <si>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</si>
  <si>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</si>
  <si>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</si>
  <si>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</si>
  <si>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</si>
  <si>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</si>
  <si>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</si>
  <si>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</si>
  <si>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</si>
  <si>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</si>
  <si>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</si>
  <si>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</si>
  <si>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</si>
  <si>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</si>
  <si>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</si>
  <si>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</si>
  <si>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</si>
  <si>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</si>
  <si>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</si>
  <si>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</si>
  <si>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</si>
  <si>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</si>
  <si>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</si>
  <si>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</si>
  <si>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</si>
  <si>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</si>
  <si>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</si>
  <si>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</si>
  <si>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</si>
  <si>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</si>
  <si>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</si>
  <si>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</si>
  <si>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</si>
  <si>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</si>
  <si>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</si>
  <si>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</si>
  <si>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</si>
  <si>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</si>
  <si>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</si>
  <si>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</si>
  <si>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</si>
  <si>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</si>
  <si>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</si>
  <si>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</si>
  <si>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</si>
  <si>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</si>
  <si>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</si>
  <si>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</si>
  <si>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</si>
  <si>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</si>
  <si>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</si>
  <si>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</si>
  <si>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</si>
  <si>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</si>
  <si>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</si>
  <si>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</si>
  <si>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</si>
  <si>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</si>
  <si>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</si>
  <si>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</si>
  <si>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</si>
  <si>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</si>
  <si>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</si>
  <si>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</si>
  <si>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</si>
  <si>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</si>
  <si>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</si>
  <si>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</si>
  <si>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</si>
  <si>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</si>
  <si>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</si>
  <si>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</si>
  <si>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</si>
  <si>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</si>
  <si>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</si>
  <si>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</si>
  <si>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</si>
  <si>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</si>
  <si>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</si>
  <si>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</si>
  <si>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</si>
  <si>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</si>
  <si>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</si>
  <si>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</si>
  <si>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</si>
  <si>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</si>
  <si>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</si>
  <si>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</si>
  <si>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</si>
  <si>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</si>
  <si>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</si>
  <si>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</si>
  <si>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</si>
  <si>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</si>
  <si>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</si>
  <si>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</si>
  <si>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</si>
  <si>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</si>
  <si>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</si>
  <si>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</si>
  <si>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</si>
  <si>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</si>
  <si>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</si>
  <si>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</si>
  <si>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</si>
  <si>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</si>
  <si>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</si>
  <si>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</si>
  <si>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</si>
  <si>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</si>
  <si>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</si>
  <si>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</si>
  <si>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</si>
  <si>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</si>
  <si>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</si>
  <si>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</si>
  <si>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</si>
  <si>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</si>
  <si>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</si>
  <si>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</si>
  <si>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</si>
  <si>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</si>
  <si>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</si>
  <si>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</si>
  <si>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</si>
  <si>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</si>
  <si>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</si>
  <si>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</si>
  <si>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</si>
  <si>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</si>
  <si>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</si>
  <si>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</si>
  <si>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</si>
  <si>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</si>
  <si>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</si>
  <si>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</si>
  <si>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</si>
  <si>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</si>
  <si>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</si>
  <si>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</si>
  <si>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</si>
  <si>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</si>
  <si>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</si>
  <si>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</si>
  <si>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</si>
  <si>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</si>
  <si>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</si>
  <si>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</si>
  <si>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</si>
  <si>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</si>
  <si>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</si>
  <si>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</si>
  <si>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</si>
  <si>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</si>
  <si>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</si>
  <si>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</si>
  <si>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</si>
  <si>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</si>
  <si>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</si>
  <si>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</si>
  <si>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</si>
  <si>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</si>
  <si>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</si>
  <si>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</si>
  <si>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</si>
  <si>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</si>
  <si>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</si>
  <si>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</si>
  <si>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</si>
  <si>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</si>
  <si>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</si>
  <si>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</si>
  <si>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</si>
  <si>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</si>
  <si>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</si>
  <si>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</si>
  <si>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</si>
  <si>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</si>
  <si>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</si>
  <si>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</si>
  <si>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</si>
  <si>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</si>
  <si>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</si>
  <si>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</si>
  <si>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</si>
  <si>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</si>
  <si>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</si>
  <si>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</si>
  <si>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</si>
  <si>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</si>
  <si>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</si>
  <si>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</si>
  <si>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</si>
  <si>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</si>
  <si>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</si>
  <si>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</si>
  <si>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</si>
  <si>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</si>
  <si>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</si>
  <si>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</si>
  <si>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</si>
  <si>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</si>
  <si>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</si>
  <si>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</si>
  <si>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</si>
  <si>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</si>
  <si>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</si>
  <si>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</si>
  <si>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</si>
  <si>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</si>
  <si>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</si>
  <si>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</si>
  <si>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</si>
  <si>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</si>
  <si>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</si>
  <si>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</si>
  <si>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</si>
  <si>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</si>
  <si>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</si>
  <si>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</si>
  <si>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</si>
  <si>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</si>
  <si>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</si>
  <si>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</si>
  <si>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</si>
  <si>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</si>
  <si>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</si>
  <si>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</si>
  <si>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</si>
  <si>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</si>
  <si>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</si>
  <si>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</si>
  <si>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</si>
  <si>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</si>
  <si>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</si>
  <si>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</si>
  <si>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</si>
  <si>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</si>
  <si>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</si>
  <si>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</si>
  <si>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</si>
  <si>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</si>
  <si>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</si>
  <si>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</si>
  <si>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</si>
  <si>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</si>
  <si>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</si>
  <si>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</si>
  <si>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</si>
  <si>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</si>
  <si>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</si>
  <si>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</si>
  <si>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</si>
  <si>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</si>
  <si>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</si>
  <si>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</si>
  <si>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</si>
  <si>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</si>
  <si>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</si>
  <si>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</si>
  <si>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</si>
  <si>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</si>
  <si>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</si>
  <si>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</si>
  <si>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</si>
  <si>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</si>
  <si>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</si>
  <si>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</si>
  <si>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</si>
  <si>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</si>
  <si>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</si>
  <si>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</si>
  <si>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</si>
  <si>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</si>
  <si>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</si>
  <si>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</si>
  <si>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</si>
  <si>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</si>
  <si>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</si>
  <si>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</si>
  <si>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</si>
  <si>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</si>
  <si>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</si>
  <si>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</si>
  <si>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</si>
  <si>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</si>
  <si>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</si>
  <si>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</si>
  <si>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</si>
  <si>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</si>
  <si>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</si>
  <si>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</si>
  <si>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</si>
  <si>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</si>
  <si>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</si>
  <si>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</si>
  <si>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</si>
  <si>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</si>
  <si>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</si>
  <si>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</si>
  <si>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</si>
  <si>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</si>
  <si>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</si>
  <si>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</si>
  <si>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</si>
  <si>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</si>
  <si>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</si>
  <si>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</si>
  <si>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</si>
  <si>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</si>
  <si>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</si>
  <si>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</si>
  <si>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</si>
  <si>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</si>
  <si>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</si>
  <si>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</si>
  <si>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</si>
  <si>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</si>
  <si>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</si>
  <si>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</si>
  <si>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</si>
  <si>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</si>
  <si>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</si>
  <si>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</si>
  <si>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</si>
  <si>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</si>
  <si>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</si>
  <si>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</si>
  <si>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</si>
  <si>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</si>
  <si>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</si>
  <si>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</si>
  <si>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</si>
  <si>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</si>
  <si>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</si>
  <si>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</si>
  <si>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</si>
  <si>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</si>
  <si>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</si>
  <si>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</si>
  <si>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</si>
  <si>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</si>
  <si>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</si>
  <si>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</si>
  <si>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</si>
  <si>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</si>
  <si>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</si>
  <si>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</si>
  <si>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</si>
  <si>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</si>
  <si>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</si>
  <si>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</si>
  <si>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</si>
  <si>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</si>
  <si>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</si>
  <si>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</si>
  <si>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</si>
  <si>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</si>
  <si>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</si>
  <si>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</si>
  <si>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</si>
  <si>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</si>
  <si>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</si>
  <si>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</si>
  <si>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</si>
  <si>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</si>
  <si>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</si>
  <si>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</si>
  <si>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</si>
  <si>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</si>
  <si>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</si>
  <si>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</si>
  <si>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</si>
  <si>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</si>
  <si>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</si>
  <si>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</si>
  <si>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</si>
  <si>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</si>
  <si>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</si>
  <si>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</si>
  <si>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</si>
  <si>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</si>
  <si>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</si>
  <si>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</si>
  <si>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</si>
  <si>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</si>
  <si>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</si>
  <si>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</si>
  <si>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</si>
  <si>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</si>
  <si>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</si>
  <si>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</si>
  <si>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</si>
  <si>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</si>
  <si>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</si>
  <si>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</si>
  <si>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</si>
  <si>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</si>
  <si>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</si>
  <si>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</si>
  <si>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</si>
  <si>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</si>
  <si>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</si>
  <si>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</si>
  <si>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</si>
  <si>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</si>
  <si>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</si>
  <si>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</si>
  <si>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</si>
  <si>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</si>
  <si>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</si>
  <si>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</si>
  <si>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</si>
  <si>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</si>
  <si>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</si>
  <si>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</si>
  <si>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</si>
  <si>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</si>
  <si>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</si>
  <si>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</si>
  <si>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</si>
  <si>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</si>
  <si>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</si>
  <si>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</si>
  <si>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</si>
  <si>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</si>
  <si>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</si>
  <si>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</si>
  <si>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</si>
  <si>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</si>
  <si>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</si>
  <si>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</si>
  <si>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</si>
  <si>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</si>
  <si>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</si>
  <si>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</si>
  <si>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</si>
  <si>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</si>
  <si>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</si>
  <si>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</si>
  <si>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</si>
  <si>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</si>
  <si>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</si>
  <si>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</si>
  <si>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</si>
  <si>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</si>
  <si>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</si>
  <si>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</si>
  <si>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</si>
  <si>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</si>
  <si>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</si>
  <si>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</si>
  <si>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</si>
  <si>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</si>
  <si>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</si>
  <si>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</si>
  <si>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</si>
  <si>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</si>
  <si>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</si>
  <si>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</si>
  <si>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</si>
  <si>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</si>
  <si>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</si>
  <si>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</si>
  <si>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</si>
  <si>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</si>
  <si>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</si>
  <si>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</si>
  <si>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</si>
  <si>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</si>
  <si>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</si>
  <si>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</si>
  <si>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</si>
  <si>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</si>
  <si>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</si>
  <si>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</si>
  <si>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</si>
  <si>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</si>
  <si>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</si>
  <si>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</si>
  <si>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</si>
  <si>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</si>
  <si>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</si>
  <si>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</si>
  <si>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</si>
  <si>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</si>
  <si>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</si>
  <si>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</si>
  <si>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</si>
  <si>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</si>
  <si>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</si>
  <si>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</si>
  <si>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</si>
  <si>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</si>
  <si>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</si>
  <si>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</si>
  <si>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</si>
  <si>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</si>
  <si>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</si>
  <si>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</si>
  <si>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</si>
  <si>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</si>
  <si>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</si>
  <si>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</si>
  <si>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</si>
  <si>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</si>
  <si>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</si>
  <si>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</si>
  <si>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</si>
  <si>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</si>
  <si>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</si>
  <si>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</si>
  <si>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</si>
  <si>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</si>
  <si>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</si>
  <si>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</si>
  <si>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</si>
  <si>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</si>
  <si>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</si>
  <si>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</si>
  <si>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</si>
  <si>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</si>
  <si>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</si>
  <si>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</si>
  <si>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</si>
  <si>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</si>
  <si>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</si>
  <si>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</si>
  <si>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</si>
  <si>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</si>
  <si>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</si>
  <si>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</si>
  <si>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</si>
  <si>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</si>
  <si>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</si>
  <si>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</si>
  <si>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</si>
  <si>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</si>
  <si>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</si>
  <si>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</si>
  <si>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</si>
  <si>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</si>
  <si>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</si>
  <si>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</si>
  <si>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</si>
  <si>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</si>
  <si>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</si>
  <si>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</si>
  <si>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</si>
  <si>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</si>
  <si>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</si>
  <si>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</si>
  <si>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</si>
  <si>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</si>
  <si>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</si>
  <si>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</si>
  <si>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</si>
  <si>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</si>
  <si>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</si>
  <si>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</si>
  <si>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</si>
  <si>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</si>
  <si>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</si>
  <si>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</si>
  <si>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</si>
  <si>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</si>
  <si>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</si>
  <si>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</si>
  <si>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</si>
  <si>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</si>
  <si>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</si>
  <si>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</si>
  <si>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</si>
  <si>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</si>
  <si>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</si>
  <si>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</si>
  <si>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</si>
  <si>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</si>
  <si>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</si>
  <si>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</si>
  <si>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</si>
  <si>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</si>
  <si>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</si>
  <si>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</si>
  <si>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</si>
  <si>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</si>
  <si>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</si>
  <si>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</si>
  <si>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</si>
  <si>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</si>
  <si>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</si>
  <si>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</si>
  <si>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</si>
  <si>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</si>
  <si>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</si>
  <si>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</si>
  <si>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</si>
  <si>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</si>
  <si>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</si>
  <si>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</si>
  <si>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</si>
  <si>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</si>
  <si>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</si>
  <si>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</si>
  <si>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</si>
  <si>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</si>
  <si>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</si>
  <si>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</si>
  <si>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</si>
  <si>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</si>
  <si>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</si>
  <si>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</si>
  <si>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</si>
  <si>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</si>
  <si>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</si>
  <si>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</si>
  <si>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</si>
  <si>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</si>
  <si>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</si>
  <si>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</si>
  <si>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</si>
  <si>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</si>
  <si>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</si>
  <si>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</si>
  <si>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</si>
  <si>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</si>
  <si>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</si>
  <si>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</si>
  <si>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</si>
  <si>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</si>
  <si>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</si>
  <si>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</si>
  <si>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</si>
  <si>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</si>
  <si>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</si>
  <si>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</si>
  <si>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</si>
  <si>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</si>
  <si>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</si>
  <si>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</si>
  <si>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</si>
  <si>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</si>
  <si>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</si>
  <si>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</si>
  <si>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</si>
  <si>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</si>
  <si>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</si>
  <si>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</si>
  <si>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</si>
  <si>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</si>
  <si>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</si>
  <si>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</si>
  <si>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</si>
  <si>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</si>
  <si>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</si>
  <si>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</si>
  <si>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</si>
  <si>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</si>
  <si>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</si>
  <si>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</si>
  <si>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</si>
  <si>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</si>
  <si>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</si>
  <si>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</si>
  <si>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</si>
  <si>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</si>
  <si>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</si>
  <si>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</si>
  <si>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</si>
  <si>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</si>
  <si>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</si>
  <si>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</si>
  <si>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</si>
  <si>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</si>
  <si>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</si>
  <si>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</si>
  <si>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</si>
  <si>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</si>
  <si>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</si>
  <si>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</si>
  <si>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</si>
  <si>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</si>
  <si>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</si>
  <si>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</si>
  <si>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</si>
  <si>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</si>
  <si>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</si>
  <si>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</si>
  <si>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</si>
  <si>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</si>
  <si>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</si>
  <si>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</si>
  <si>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</si>
  <si>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</si>
  <si>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</si>
  <si>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</si>
  <si>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</si>
  <si>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</si>
  <si>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</si>
  <si>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</si>
  <si>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</si>
  <si>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</si>
  <si>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</si>
  <si>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</si>
  <si>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</si>
  <si>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</si>
  <si>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</si>
  <si>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</si>
  <si>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</si>
  <si>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</si>
  <si>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</si>
  <si>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</si>
  <si>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</si>
  <si>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</si>
  <si>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</si>
  <si>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</si>
  <si>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</si>
  <si>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</si>
  <si>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</si>
  <si>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</si>
  <si>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</si>
  <si>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</si>
  <si>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</si>
  <si>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</si>
  <si>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</si>
  <si>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</si>
  <si>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</si>
  <si>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</si>
  <si>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</si>
  <si>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</si>
  <si>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</si>
  <si>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</si>
  <si>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</si>
  <si>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</si>
  <si>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</si>
  <si>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</si>
  <si>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</si>
  <si>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</si>
  <si>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</si>
  <si>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</si>
  <si>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</si>
  <si>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</si>
  <si>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</si>
  <si>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</si>
  <si>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</si>
  <si>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</si>
  <si>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</si>
  <si>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</si>
  <si>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</si>
  <si>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</si>
  <si>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</si>
  <si>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</si>
  <si>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</si>
  <si>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</si>
  <si>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</si>
  <si>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</si>
  <si>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</si>
  <si>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</si>
  <si>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</si>
  <si>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</si>
  <si>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</si>
  <si>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</si>
  <si>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</si>
  <si>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</si>
  <si>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</si>
  <si>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</si>
  <si>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</si>
  <si>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</si>
  <si>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</si>
  <si>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</si>
  <si>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</si>
  <si>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</si>
  <si>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</si>
  <si>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</si>
  <si>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</si>
  <si>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</si>
  <si>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</si>
  <si>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</si>
  <si>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</si>
  <si>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</si>
  <si>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</si>
  <si>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</si>
  <si>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</si>
  <si>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</si>
  <si>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</si>
  <si>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</si>
  <si>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</si>
  <si>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</si>
  <si>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</si>
  <si>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</si>
  <si>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</si>
  <si>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</si>
  <si>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</si>
  <si>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</si>
  <si>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</si>
  <si>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</si>
  <si>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</si>
  <si>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</si>
  <si>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</si>
  <si>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</si>
  <si>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</si>
  <si>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</si>
  <si>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</si>
  <si>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</si>
  <si>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</si>
  <si>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</si>
  <si>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</si>
  <si>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</si>
  <si>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</si>
  <si>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</si>
  <si>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</si>
  <si>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</si>
  <si>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</si>
  <si>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</si>
  <si>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</si>
  <si>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</si>
  <si>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</si>
  <si>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</si>
  <si>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</si>
  <si>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</si>
  <si>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</si>
  <si>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</si>
  <si>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</si>
  <si>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</si>
  <si>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</si>
  <si>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</si>
  <si>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</si>
  <si>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</si>
  <si>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</si>
  <si>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</si>
  <si>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</si>
  <si>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</si>
  <si>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</si>
  <si>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</si>
  <si>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</si>
  <si>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</si>
  <si>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</si>
  <si>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</si>
  <si>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</si>
  <si>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</si>
  <si>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</si>
  <si>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</si>
  <si>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</si>
  <si>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</si>
  <si>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</si>
  <si>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</si>
  <si>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</si>
  <si>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</si>
  <si>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</si>
  <si>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</si>
  <si>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</si>
  <si>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</si>
  <si>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</si>
  <si>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</si>
  <si>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</si>
  <si>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</si>
  <si>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</si>
  <si>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</si>
  <si>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</si>
  <si>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</si>
  <si>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</si>
  <si>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</si>
  <si>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</si>
  <si>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</si>
  <si>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</si>
  <si>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</si>
  <si>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</si>
  <si>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</si>
  <si>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</si>
  <si>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</si>
  <si>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</si>
  <si>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</si>
  <si>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</si>
  <si>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</si>
  <si>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</si>
  <si>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</si>
  <si>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</si>
  <si>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</si>
  <si>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</si>
  <si>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</si>
  <si>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</si>
  <si>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</si>
  <si>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</si>
  <si>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</si>
  <si>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</si>
  <si>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</si>
  <si>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</si>
  <si>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</si>
  <si>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</si>
  <si>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</si>
  <si>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</si>
  <si>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</si>
  <si>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</si>
  <si>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</si>
  <si>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</si>
  <si>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</si>
  <si>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</si>
  <si>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</si>
  <si>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</si>
  <si>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</si>
  <si>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</si>
  <si>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</si>
  <si>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</si>
  <si>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</si>
  <si>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</si>
  <si>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</si>
  <si>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</si>
  <si>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</si>
  <si>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</si>
  <si>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</si>
  <si>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</si>
  <si>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</si>
  <si>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</si>
  <si>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</si>
  <si>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</si>
  <si>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</si>
  <si>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</si>
  <si>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</si>
  <si>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</si>
  <si>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</si>
  <si>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</si>
  <si>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</si>
  <si>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</si>
  <si>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</si>
  <si>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</si>
  <si>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</si>
  <si>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</si>
  <si>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</si>
  <si>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</si>
  <si>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</si>
  <si>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</si>
  <si>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</si>
  <si>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</si>
  <si>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</si>
  <si>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</si>
  <si>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</si>
  <si>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</si>
  <si>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</si>
  <si>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</si>
  <si>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</si>
  <si>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</si>
  <si>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</si>
  <si>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</si>
  <si>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</si>
  <si>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</si>
  <si>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</si>
  <si>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</si>
  <si>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</si>
  <si>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</si>
  <si>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</si>
  <si>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</si>
  <si>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</si>
  <si>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</si>
  <si>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</si>
  <si>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</si>
  <si>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</si>
  <si>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</si>
  <si>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</si>
  <si>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</si>
  <si>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</si>
  <si>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</si>
  <si>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</si>
  <si>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</si>
  <si>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</si>
  <si>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</si>
  <si>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</si>
  <si>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</si>
  <si>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</si>
  <si>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</si>
  <si>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</si>
  <si>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</si>
  <si>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</si>
  <si>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</si>
  <si>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</si>
  <si>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</si>
  <si>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</si>
  <si>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</si>
  <si>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</si>
  <si>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</si>
  <si>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</si>
  <si>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</si>
  <si>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</si>
  <si>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</si>
  <si>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</si>
  <si>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</si>
  <si>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</si>
  <si>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</si>
  <si>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</si>
  <si>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</si>
  <si>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</si>
  <si>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</si>
  <si>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</si>
  <si>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</si>
  <si>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</si>
  <si>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</si>
  <si>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</si>
  <si>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</si>
  <si>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</si>
  <si>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</si>
  <si>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</si>
  <si>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</si>
  <si>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</si>
  <si>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</si>
  <si>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</si>
  <si>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</si>
  <si>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</si>
  <si>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</si>
  <si>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</si>
  <si>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</si>
  <si>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</si>
  <si>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</si>
  <si>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</si>
  <si>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</si>
  <si>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</si>
  <si>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</si>
  <si>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</si>
  <si>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</si>
  <si>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</si>
  <si>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</si>
  <si>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</si>
  <si>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</si>
  <si>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</si>
  <si>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</si>
  <si>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</si>
  <si>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</si>
  <si>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</si>
  <si>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</si>
  <si>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</si>
  <si>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</si>
  <si>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</si>
  <si>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</si>
  <si>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</si>
  <si>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</si>
  <si>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</si>
  <si>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</si>
  <si>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</si>
  <si>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</si>
  <si>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</si>
  <si>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</si>
  <si>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</si>
  <si>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</si>
  <si>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</si>
  <si>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</si>
  <si>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</si>
  <si>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</si>
  <si>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</si>
  <si>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</si>
  <si>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</si>
  <si>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</si>
  <si>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</si>
  <si>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</si>
  <si>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</si>
  <si>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</si>
  <si>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</si>
  <si>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</si>
  <si>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</si>
  <si>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</si>
  <si>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</si>
  <si>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</si>
  <si>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</si>
  <si>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</si>
  <si>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</si>
  <si>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</si>
  <si>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</si>
  <si>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</si>
  <si>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</si>
  <si>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</si>
  <si>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</si>
  <si>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</si>
  <si>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</si>
  <si>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</si>
  <si>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</si>
  <si>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</si>
  <si>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</si>
  <si>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</si>
  <si>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</si>
  <si>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</si>
  <si>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</si>
  <si>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</si>
  <si>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</si>
  <si>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</si>
  <si>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</si>
  <si>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</si>
  <si>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</si>
  <si>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</si>
  <si>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</si>
  <si>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</si>
  <si>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</si>
  <si>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</si>
  <si>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</si>
  <si>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</si>
  <si>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</si>
  <si>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</si>
  <si>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</si>
  <si>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</si>
  <si>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</si>
  <si>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</si>
  <si>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</si>
  <si>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</si>
  <si>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</si>
  <si>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</si>
  <si>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</si>
  <si>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</si>
  <si>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</si>
  <si>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</si>
  <si>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</si>
  <si>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</si>
  <si>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</si>
  <si>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</si>
  <si>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</si>
  <si>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</si>
  <si>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</si>
  <si>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</si>
  <si>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</si>
  <si>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</si>
  <si>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</si>
  <si>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</si>
  <si>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</si>
  <si>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</si>
  <si>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</si>
  <si>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</si>
  <si>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</si>
  <si>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</si>
  <si>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</si>
  <si>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</si>
  <si>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</si>
  <si>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</si>
  <si>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</si>
  <si>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</si>
  <si>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</si>
  <si>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</si>
  <si>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</si>
  <si>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</si>
  <si>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</si>
  <si>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</si>
  <si>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</si>
  <si>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</si>
  <si>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</si>
  <si>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</si>
  <si>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</si>
  <si>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</si>
  <si>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</si>
  <si>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</si>
  <si>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</si>
  <si>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</si>
  <si>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</si>
  <si>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</si>
  <si>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</si>
  <si>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</si>
  <si>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</si>
  <si>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</si>
  <si>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</si>
  <si>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</si>
  <si>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</si>
  <si>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</si>
  <si>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</si>
  <si>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</si>
  <si>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</si>
  <si>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</si>
  <si>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</si>
  <si>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</si>
  <si>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</si>
  <si>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</si>
  <si>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</si>
  <si>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</si>
  <si>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</si>
  <si>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</si>
  <si>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</si>
  <si>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</si>
  <si>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</si>
  <si>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</si>
  <si>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</si>
  <si>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</si>
  <si>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</si>
  <si>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</si>
  <si>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</si>
  <si>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</si>
  <si>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</si>
  <si>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</si>
  <si>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</si>
  <si>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</si>
  <si>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</si>
  <si>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</si>
  <si>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</si>
  <si>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</si>
  <si>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</si>
  <si>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</si>
  <si>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</si>
  <si>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</si>
  <si>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</si>
  <si>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</si>
  <si>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</si>
  <si>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</si>
  <si>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</si>
  <si>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</si>
  <si>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</si>
  <si>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</si>
  <si>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</si>
  <si>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</si>
  <si>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</si>
  <si>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</si>
  <si>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</si>
  <si>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</si>
  <si>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</si>
  <si>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</si>
  <si>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</si>
  <si>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</si>
  <si>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</si>
  <si>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</si>
  <si>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</si>
  <si>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</si>
  <si>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</si>
  <si>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</si>
  <si>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</si>
  <si>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</si>
  <si>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</si>
  <si>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</si>
  <si>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</si>
  <si>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</si>
  <si>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</si>
  <si>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</si>
  <si>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</si>
  <si>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</si>
  <si>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</si>
  <si>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</si>
  <si>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</si>
  <si>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</si>
  <si>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</si>
  <si>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</si>
  <si>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</si>
  <si>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</si>
  <si>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</si>
  <si>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</si>
  <si>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</si>
  <si>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</si>
  <si>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</si>
  <si>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</si>
  <si>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</si>
  <si>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</si>
  <si>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</si>
  <si>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</si>
  <si>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</si>
  <si>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</si>
  <si>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</si>
  <si>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</si>
  <si>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</si>
  <si>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</si>
  <si>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</si>
  <si>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</si>
  <si>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</si>
  <si>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</si>
  <si>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</si>
  <si>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</si>
  <si>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</si>
  <si>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</si>
  <si>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</si>
  <si>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</si>
  <si>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</si>
  <si>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</si>
  <si>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</si>
  <si>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</si>
  <si>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</si>
  <si>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</si>
  <si>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</si>
  <si>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</si>
  <si>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</si>
  <si>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</si>
  <si>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</si>
  <si>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</si>
  <si>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</si>
  <si>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</si>
  <si>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</si>
  <si>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</si>
  <si>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</si>
  <si>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</si>
  <si>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</si>
  <si>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</si>
  <si>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</si>
  <si>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</si>
  <si>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</si>
  <si>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</si>
  <si>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</si>
  <si>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</si>
  <si>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</si>
  <si>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</si>
  <si>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</si>
  <si>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</si>
  <si>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</si>
  <si>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</si>
  <si>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</si>
  <si>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</si>
  <si>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</si>
  <si>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</si>
  <si>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</si>
  <si>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</si>
  <si>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</si>
  <si>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</si>
  <si>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</si>
  <si>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</si>
  <si>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</si>
  <si>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</si>
  <si>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</si>
  <si>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</si>
  <si>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</si>
  <si>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</si>
  <si>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</si>
  <si>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</si>
  <si>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</si>
  <si>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</si>
  <si>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</si>
  <si>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</si>
  <si>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</si>
  <si>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</si>
  <si>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</si>
  <si>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</si>
  <si>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</si>
  <si>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</si>
  <si>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</si>
  <si>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</si>
  <si>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</si>
  <si>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</si>
  <si>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</si>
  <si>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</si>
  <si>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</si>
  <si>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</si>
  <si>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</si>
  <si>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</si>
  <si>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</si>
  <si>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</si>
  <si>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</si>
  <si>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</si>
  <si>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</si>
  <si>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</si>
  <si>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</si>
  <si>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</si>
  <si>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</si>
  <si>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</si>
  <si>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</si>
  <si>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</si>
  <si>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</si>
  <si>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</si>
  <si>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</si>
  <si>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</si>
  <si>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</si>
  <si>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</si>
  <si>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</si>
  <si>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</si>
  <si>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</si>
  <si>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</si>
  <si>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</si>
  <si>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</si>
  <si>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</si>
  <si>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</si>
  <si>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</si>
  <si>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</si>
  <si>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</si>
  <si>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</si>
  <si>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</si>
  <si>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</si>
  <si>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</si>
  <si>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</si>
  <si>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</si>
  <si>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</si>
  <si>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</si>
  <si>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</si>
  <si>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</si>
  <si>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</si>
  <si>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</si>
  <si>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</si>
  <si>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</si>
  <si>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</si>
  <si>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</si>
  <si>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</si>
  <si>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</si>
  <si>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</si>
  <si>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</si>
  <si>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</si>
  <si>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</si>
  <si>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</si>
  <si>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</si>
  <si>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</si>
  <si>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</si>
  <si>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</si>
  <si>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</si>
  <si>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</si>
  <si>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</si>
  <si>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</si>
  <si>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</si>
  <si>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</si>
  <si>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</si>
  <si>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</si>
  <si>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</si>
  <si>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</si>
  <si>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</si>
  <si>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</si>
  <si>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</si>
  <si>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</si>
  <si>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</si>
  <si>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</si>
  <si>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</si>
  <si>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</si>
  <si>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</si>
  <si>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</si>
  <si>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</si>
  <si>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</si>
  <si>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</si>
  <si>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</si>
  <si>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</si>
  <si>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</si>
  <si>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</si>
  <si>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</si>
  <si>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</si>
  <si>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</si>
  <si>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</si>
  <si>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</si>
  <si>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</si>
  <si>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</si>
  <si>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</si>
  <si>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</si>
  <si>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</si>
  <si>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</si>
  <si>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</si>
  <si>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</si>
  <si>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</si>
  <si>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</si>
  <si>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</si>
  <si>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</si>
  <si>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</si>
  <si>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</si>
  <si>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</si>
  <si>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</si>
  <si>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</si>
  <si>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</si>
  <si>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</si>
  <si>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</si>
  <si>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</si>
  <si>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</si>
  <si>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</si>
  <si>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</si>
  <si>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</si>
  <si>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</si>
  <si>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</si>
  <si>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</si>
  <si>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</si>
  <si>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</si>
  <si>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</si>
  <si>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</si>
  <si>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</si>
  <si>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</si>
  <si>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</si>
  <si>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</si>
  <si>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</si>
  <si>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</si>
  <si>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</si>
  <si>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</si>
  <si>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</si>
  <si>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</si>
  <si>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</si>
  <si>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</si>
  <si>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</si>
  <si>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</si>
  <si>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</si>
  <si>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</si>
  <si>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</si>
  <si>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</si>
  <si>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</si>
  <si>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</si>
  <si>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</si>
  <si>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</si>
  <si>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</si>
  <si>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</si>
  <si>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</si>
  <si>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</si>
  <si>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</si>
  <si>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</si>
  <si>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</si>
  <si>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</si>
  <si>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</si>
  <si>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</si>
  <si>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</si>
  <si>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</si>
  <si>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</si>
  <si>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</si>
  <si>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</si>
  <si>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</si>
  <si>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</si>
  <si>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</si>
  <si>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</si>
  <si>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</si>
  <si>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</si>
  <si>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</si>
  <si>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</si>
  <si>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</si>
  <si>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</si>
  <si>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</si>
  <si>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</si>
  <si>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</si>
  <si>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</si>
  <si>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</si>
  <si>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</si>
  <si>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</si>
  <si>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</si>
  <si>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</si>
  <si>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</si>
  <si>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</si>
  <si>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</si>
  <si>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</si>
  <si>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</si>
  <si>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</si>
  <si>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</si>
  <si>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</si>
  <si>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</si>
  <si>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</si>
  <si>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</si>
  <si>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</si>
  <si>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</si>
  <si>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</si>
  <si>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</si>
  <si>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</si>
  <si>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</si>
  <si>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</si>
  <si>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</si>
  <si>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</si>
  <si>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</si>
  <si>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</si>
  <si>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</si>
  <si>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</si>
  <si>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</si>
  <si>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</si>
  <si>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</si>
  <si>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</si>
  <si>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</si>
  <si>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</si>
  <si>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</si>
  <si>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</si>
  <si>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</si>
  <si>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</si>
  <si>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</si>
  <si>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</si>
  <si>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</si>
  <si>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</si>
  <si>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</si>
  <si>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</si>
  <si>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</si>
  <si>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</si>
  <si>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</si>
  <si>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</si>
  <si>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</si>
  <si>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</si>
  <si>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</si>
  <si>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</si>
  <si>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</si>
  <si>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</si>
  <si>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</si>
  <si>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</si>
  <si>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</si>
  <si>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</si>
  <si>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</si>
  <si>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</si>
  <si>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</si>
  <si>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</si>
  <si>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</si>
  <si>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</si>
  <si>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</si>
  <si>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</si>
  <si>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</si>
  <si>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</si>
  <si>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</si>
  <si>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</si>
  <si>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</si>
  <si>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</si>
  <si>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</si>
  <si>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</si>
  <si>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</si>
  <si>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</si>
  <si>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</si>
  <si>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</si>
  <si>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</si>
  <si>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</si>
  <si>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</si>
  <si>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</si>
  <si>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</si>
  <si>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</si>
  <si>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</si>
  <si>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</si>
  <si>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</si>
  <si>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</si>
  <si>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</si>
  <si>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</si>
  <si>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</si>
  <si>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</si>
  <si>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</si>
  <si>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</si>
  <si>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</si>
  <si>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</si>
  <si>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</si>
  <si>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</si>
  <si>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</si>
  <si>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</si>
  <si>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</si>
  <si>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</si>
  <si>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</si>
  <si>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</si>
  <si>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</si>
  <si>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</si>
  <si>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</si>
  <si>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</si>
  <si>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</si>
  <si>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</si>
  <si>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</si>
  <si>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</si>
  <si>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</si>
  <si>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</si>
  <si>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</si>
  <si>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</si>
  <si>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</si>
  <si>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</si>
  <si>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</si>
  <si>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</si>
  <si>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</si>
  <si>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</si>
  <si>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</si>
  <si>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</si>
  <si>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</si>
  <si>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</si>
  <si>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</si>
  <si>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</si>
  <si>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</si>
  <si>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</si>
  <si>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</si>
  <si>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</si>
  <si>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</si>
  <si>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</si>
  <si>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</si>
  <si>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</si>
  <si>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</si>
  <si>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</si>
  <si>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</si>
  <si>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</si>
  <si>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</si>
  <si>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</si>
  <si>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</si>
  <si>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</si>
  <si>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</si>
  <si>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</si>
  <si>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</si>
  <si>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</si>
  <si>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</si>
  <si>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</si>
  <si>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</si>
  <si>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</si>
  <si>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</si>
  <si>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</si>
  <si>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</si>
  <si>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</si>
  <si>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</si>
  <si>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</si>
  <si>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</si>
  <si>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</si>
  <si>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</si>
  <si>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</si>
  <si>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</si>
  <si>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</si>
  <si>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</si>
  <si>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</si>
  <si>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</si>
  <si>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</si>
  <si>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</si>
  <si>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</si>
  <si>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</si>
  <si>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</si>
  <si>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</si>
  <si>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</si>
  <si>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</si>
  <si>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</si>
  <si>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</si>
  <si>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</si>
  <si>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</si>
  <si>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</si>
  <si>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</si>
  <si>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</si>
  <si>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</si>
  <si>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</si>
  <si>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</si>
  <si>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</si>
  <si>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</si>
  <si>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</si>
  <si>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</si>
  <si>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</si>
  <si>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</si>
  <si>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</si>
  <si>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</si>
  <si>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</si>
  <si>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</si>
  <si>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</si>
  <si>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</si>
  <si>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</si>
  <si>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</si>
  <si>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</si>
  <si>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</si>
  <si>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</si>
  <si>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</si>
  <si>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</si>
  <si>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</si>
  <si>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</si>
  <si>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</si>
  <si>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</si>
  <si>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</si>
  <si>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</si>
  <si>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</si>
  <si>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</si>
  <si>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</si>
  <si>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</si>
  <si>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</si>
  <si>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</si>
  <si>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</si>
  <si>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</si>
  <si>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</si>
  <si>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</si>
  <si>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</si>
  <si>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</si>
  <si>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</si>
  <si>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</si>
  <si>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</si>
  <si>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</si>
  <si>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</si>
  <si>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</si>
  <si>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</si>
  <si>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</si>
  <si>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</si>
  <si>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</si>
  <si>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</si>
  <si>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</si>
  <si>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</si>
  <si>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</si>
  <si>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</si>
  <si>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</si>
  <si>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</si>
  <si>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</si>
  <si>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</si>
  <si>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</si>
  <si>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</si>
  <si>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</si>
  <si>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</si>
  <si>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</si>
  <si>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</si>
  <si>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</si>
  <si>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</si>
  <si>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</si>
  <si>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</si>
  <si>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</si>
  <si>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</si>
  <si>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</si>
  <si>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</si>
  <si>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</si>
  <si>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</si>
  <si>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</si>
  <si>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</si>
  <si>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</si>
  <si>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</si>
  <si>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</si>
  <si>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</si>
  <si>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</si>
  <si>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</si>
  <si>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</si>
  <si>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</si>
  <si>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</si>
  <si>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</si>
  <si>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</si>
  <si>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</si>
  <si>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</si>
  <si>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</si>
  <si>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</si>
  <si>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</si>
  <si>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</si>
  <si>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</si>
  <si>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</si>
  <si>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</si>
  <si>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</si>
  <si>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</si>
  <si>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</si>
  <si>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</si>
  <si>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</si>
  <si>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</si>
  <si>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</si>
  <si>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</si>
  <si>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</si>
  <si>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</si>
  <si>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</si>
  <si>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</si>
  <si>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</si>
  <si>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</si>
  <si>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</si>
  <si>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</si>
  <si>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</si>
  <si>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</si>
  <si>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</si>
  <si>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</si>
  <si>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</si>
  <si>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</si>
  <si>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</si>
  <si>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</si>
  <si>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</si>
  <si>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</si>
  <si>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</si>
  <si>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</si>
  <si>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</si>
  <si>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</si>
  <si>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</si>
  <si>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</si>
  <si>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</si>
  <si>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</si>
  <si>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</si>
  <si>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</si>
  <si>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</si>
  <si>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</si>
  <si>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</si>
  <si>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</si>
  <si>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</si>
  <si>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</si>
  <si>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</si>
  <si>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</si>
  <si>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</si>
  <si>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</si>
  <si>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</si>
  <si>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</si>
  <si>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</si>
  <si>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</si>
  <si>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</si>
  <si>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</si>
  <si>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</si>
  <si>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</si>
  <si>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</si>
  <si>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</si>
  <si>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</si>
  <si>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</si>
  <si>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</si>
  <si>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</si>
  <si>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</si>
  <si>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</si>
  <si>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</si>
  <si>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</si>
  <si>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</si>
  <si>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</si>
  <si>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</si>
  <si>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</si>
  <si>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</si>
  <si>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</si>
  <si>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</si>
  <si>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</si>
  <si>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</si>
  <si>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</si>
  <si>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</si>
  <si>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</si>
  <si>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</si>
  <si>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</si>
  <si>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</si>
  <si>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</si>
  <si>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</si>
  <si>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</si>
  <si>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</si>
  <si>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</si>
  <si>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</si>
  <si>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</si>
  <si>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</si>
  <si>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</si>
  <si>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</si>
  <si>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</si>
  <si>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</si>
  <si>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</si>
  <si>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</si>
  <si>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</si>
  <si>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</si>
  <si>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</si>
  <si>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</si>
  <si>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</si>
  <si>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</si>
  <si>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</si>
  <si>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</si>
  <si>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</si>
  <si>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</si>
  <si>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</si>
  <si>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</si>
  <si>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</si>
  <si>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</si>
  <si>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</si>
  <si>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</si>
  <si>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</si>
  <si>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</si>
  <si>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</si>
  <si>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</si>
  <si>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</si>
  <si>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</si>
  <si>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</si>
  <si>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</si>
  <si>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</si>
  <si>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</si>
  <si>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</si>
  <si>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</si>
  <si>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</si>
  <si>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</si>
  <si>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</si>
  <si>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</si>
  <si>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</si>
  <si>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</si>
  <si>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</si>
  <si>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</si>
  <si>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</si>
  <si>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</si>
  <si>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</si>
  <si>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</si>
  <si>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</si>
  <si>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</si>
  <si>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</si>
  <si>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</si>
  <si>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</si>
  <si>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</si>
  <si>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</si>
  <si>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</si>
  <si>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</si>
  <si>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</si>
  <si>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</si>
  <si>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</si>
  <si>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</si>
  <si>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</si>
  <si>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</si>
  <si>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</si>
  <si>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</si>
  <si>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</si>
  <si>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</si>
  <si>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</si>
  <si>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</si>
  <si>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</si>
  <si>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</si>
  <si>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</si>
  <si>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</si>
  <si>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</si>
  <si>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</si>
  <si>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</si>
  <si>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</si>
  <si>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</si>
  <si>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</si>
  <si>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</si>
  <si>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</si>
  <si>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</si>
  <si>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</si>
  <si>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</si>
  <si>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</si>
  <si>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</si>
  <si>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</si>
  <si>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</si>
  <si>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</si>
  <si>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</si>
  <si>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</si>
  <si>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</si>
  <si>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</si>
  <si>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</si>
  <si>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</si>
  <si>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</si>
  <si>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</si>
  <si>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</si>
  <si>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</si>
  <si>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</si>
  <si>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</si>
  <si>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</si>
  <si>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</si>
  <si>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</si>
  <si>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</si>
  <si>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</si>
  <si>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</si>
  <si>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</si>
  <si>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</si>
  <si>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</si>
  <si>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</si>
  <si>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</si>
  <si>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</si>
  <si>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</si>
  <si>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</si>
  <si>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</si>
  <si>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</si>
  <si>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</si>
  <si>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</si>
  <si>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</si>
  <si>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</si>
  <si>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</si>
  <si>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</si>
  <si>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</si>
  <si>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</si>
  <si>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</si>
  <si>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</si>
  <si>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</si>
  <si>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</si>
  <si>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</si>
  <si>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</si>
  <si>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</si>
  <si>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</si>
  <si>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</si>
  <si>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</si>
  <si>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</si>
  <si>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</si>
  <si>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</si>
  <si>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</si>
  <si>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</si>
  <si>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</si>
  <si>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</si>
  <si>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</si>
  <si>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</si>
  <si>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</si>
  <si>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</si>
  <si>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</si>
  <si>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</si>
  <si>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</si>
  <si>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</si>
  <si>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</si>
  <si>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</si>
  <si>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</si>
  <si>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</si>
  <si>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</si>
  <si>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</si>
  <si>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</si>
  <si>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</si>
  <si>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</si>
  <si>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</si>
  <si>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</si>
  <si>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</si>
  <si>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</si>
  <si>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</si>
  <si>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</si>
  <si>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</si>
  <si>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</si>
  <si>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</si>
  <si>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</si>
  <si>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</si>
  <si>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</si>
  <si>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</si>
  <si>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</si>
  <si>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</si>
  <si>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</si>
  <si>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</si>
  <si>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</si>
  <si>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</si>
  <si>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</si>
  <si>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</si>
  <si>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</si>
  <si>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</si>
  <si>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</si>
  <si>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</si>
  <si>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</si>
  <si>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</si>
  <si>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</si>
  <si>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</si>
  <si>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</si>
  <si>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</si>
  <si>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</si>
  <si>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</si>
  <si>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</si>
  <si>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</si>
  <si>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</si>
  <si>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</si>
  <si>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</si>
  <si>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</si>
  <si>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</si>
  <si>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</si>
  <si>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</si>
  <si>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</si>
  <si>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</si>
  <si>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</si>
  <si>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</si>
  <si>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</si>
  <si>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</si>
  <si>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</si>
  <si>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</si>
  <si>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</si>
  <si>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</si>
  <si>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</si>
  <si>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</si>
  <si>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</si>
  <si>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</si>
  <si>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</si>
  <si>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</si>
  <si>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</si>
  <si>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</si>
  <si>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</si>
  <si>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</si>
  <si>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</si>
  <si>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</si>
  <si>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</si>
  <si>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</si>
  <si>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</si>
  <si>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</si>
  <si>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</si>
  <si>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</si>
  <si>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</si>
  <si>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</si>
  <si>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</si>
  <si>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</si>
  <si>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</si>
  <si>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</si>
  <si>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</si>
  <si>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</si>
  <si>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</si>
  <si>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</si>
  <si>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</si>
  <si>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</si>
  <si>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</si>
  <si>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</si>
  <si>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</si>
  <si>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</si>
  <si>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</si>
  <si>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</si>
  <si>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</si>
  <si>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</si>
  <si>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</si>
  <si>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</si>
  <si>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</si>
  <si>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</si>
  <si>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</si>
  <si>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</si>
  <si>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</si>
  <si>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</si>
  <si>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</si>
  <si>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</si>
  <si>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</si>
  <si>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</si>
  <si>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</si>
  <si>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</si>
  <si>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</si>
  <si>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</si>
  <si>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</si>
  <si>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</si>
  <si>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</si>
  <si>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</si>
  <si>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</si>
  <si>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</si>
  <si>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</si>
  <si>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</si>
  <si>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</si>
  <si>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</si>
  <si>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</si>
  <si>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</si>
  <si>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</si>
  <si>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</si>
  <si>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</si>
  <si>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</si>
  <si>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</si>
  <si>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</si>
  <si>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</si>
  <si>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</si>
  <si>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</si>
  <si>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</si>
  <si>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</si>
  <si>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</si>
  <si>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</si>
  <si>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</si>
  <si>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</si>
  <si>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</si>
  <si>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</si>
  <si>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</si>
  <si>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</si>
  <si>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</si>
  <si>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</si>
  <si>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</si>
  <si>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</si>
  <si>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</si>
  <si>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</si>
  <si>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</si>
  <si>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</si>
  <si>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</si>
  <si>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</si>
  <si>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</si>
  <si>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</si>
  <si>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</si>
  <si>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</si>
  <si>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</si>
  <si>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</si>
  <si>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</si>
  <si>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</si>
  <si>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</si>
  <si>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</si>
  <si>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</si>
  <si>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</si>
  <si>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</si>
  <si>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</si>
  <si>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</si>
  <si>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</si>
  <si>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</si>
  <si>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</si>
  <si>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</si>
  <si>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</si>
  <si>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</si>
  <si>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</si>
  <si>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</si>
  <si>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</si>
  <si>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</si>
  <si>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</si>
  <si>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</si>
  <si>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</si>
  <si>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</si>
  <si>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</si>
  <si>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</si>
  <si>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</si>
  <si>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</si>
  <si>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</si>
  <si>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</si>
  <si>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</si>
  <si>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</si>
  <si>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</si>
  <si>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</si>
  <si>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</si>
  <si>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</si>
  <si>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</si>
  <si>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</si>
  <si>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</si>
  <si>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</si>
  <si>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</si>
  <si>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</si>
  <si>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</si>
  <si>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</si>
  <si>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</si>
  <si>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</si>
  <si>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</si>
  <si>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</si>
  <si>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</si>
  <si>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</si>
  <si>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</si>
  <si>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</si>
  <si>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</si>
  <si>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</si>
  <si>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</si>
  <si>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</si>
  <si>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</si>
  <si>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</si>
  <si>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</si>
  <si>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</si>
  <si>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</si>
  <si>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</si>
  <si>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</si>
  <si>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</si>
  <si>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</si>
  <si>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</si>
  <si>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</si>
  <si>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</si>
  <si>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</si>
  <si>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</si>
  <si>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</si>
  <si>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</si>
  <si>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</si>
  <si>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</si>
  <si>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</si>
  <si>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</si>
  <si>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</si>
  <si>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</si>
  <si>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</si>
  <si>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</si>
  <si>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</si>
  <si>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</si>
  <si>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</si>
  <si>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</si>
  <si>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</si>
  <si>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</si>
  <si>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</si>
  <si>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</si>
  <si>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</si>
  <si>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</si>
  <si>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</si>
  <si>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</si>
  <si>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</si>
  <si>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</si>
  <si>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</si>
  <si>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</si>
  <si>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</si>
  <si>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</si>
  <si>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</si>
  <si>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</si>
  <si>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</si>
  <si>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</si>
  <si>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</si>
  <si>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</si>
  <si>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</si>
  <si>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</si>
  <si>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</si>
  <si>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</si>
  <si>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</si>
  <si>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</si>
  <si>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</si>
  <si>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</si>
  <si>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</si>
  <si>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</si>
  <si>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</si>
  <si>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</si>
  <si>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</si>
  <si>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</si>
  <si>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</si>
  <si>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</si>
  <si>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</si>
  <si>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</si>
  <si>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</si>
  <si>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</si>
  <si>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</si>
  <si>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</si>
  <si>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</si>
  <si>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</si>
  <si>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</si>
  <si>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</si>
  <si>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</si>
  <si>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</si>
  <si>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</si>
  <si>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</si>
  <si>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</si>
  <si>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</si>
  <si>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</si>
  <si>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</si>
  <si>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</si>
  <si>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</si>
  <si>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</si>
  <si>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</si>
  <si>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</si>
  <si>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</si>
  <si>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</si>
  <si>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</si>
  <si>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</si>
  <si>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</si>
  <si>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</si>
  <si>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</si>
  <si>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</si>
  <si>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</si>
  <si>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</si>
  <si>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</si>
  <si>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</si>
  <si>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</si>
  <si>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</si>
  <si>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</si>
  <si>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</si>
  <si>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</si>
  <si>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</si>
  <si>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</si>
  <si>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</si>
  <si>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</si>
  <si>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</si>
  <si>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</si>
  <si>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</si>
  <si>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</si>
  <si>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</si>
  <si>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</si>
  <si>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</si>
  <si>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</si>
  <si>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</si>
  <si>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</si>
  <si>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</si>
  <si>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</si>
  <si>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</si>
  <si>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</si>
  <si>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</si>
  <si>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</si>
  <si>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</si>
  <si>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</si>
  <si>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</si>
  <si>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</si>
  <si>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</si>
  <si>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</si>
  <si>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</si>
  <si>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</si>
  <si>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</si>
  <si>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</si>
  <si>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</si>
  <si>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</si>
  <si>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</si>
  <si>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</si>
  <si>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</si>
  <si>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</si>
  <si>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</si>
  <si>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</si>
  <si>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</si>
  <si>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</si>
  <si>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</si>
  <si>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</si>
  <si>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</si>
  <si>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</si>
  <si>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</si>
  <si>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</si>
  <si>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</si>
  <si>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</si>
  <si>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</si>
  <si>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</si>
  <si>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</si>
  <si>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</si>
  <si>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</si>
  <si>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</si>
  <si>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</si>
  <si>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</si>
  <si>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</si>
  <si>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</si>
  <si>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</si>
  <si>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</si>
  <si>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</si>
  <si>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</si>
  <si>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</si>
  <si>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</si>
  <si>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</si>
  <si>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</si>
  <si>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</si>
  <si>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</si>
  <si>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</si>
  <si>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</si>
  <si>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</si>
  <si>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</si>
  <si>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</si>
  <si>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</si>
  <si>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</si>
  <si>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</si>
  <si>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</si>
  <si>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</si>
  <si>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</si>
  <si>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</si>
  <si>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</si>
  <si>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</si>
  <si>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</si>
  <si>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</si>
  <si>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</si>
  <si>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</si>
  <si>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</si>
  <si>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</si>
  <si>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</si>
  <si>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</si>
  <si>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</si>
  <si>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</si>
  <si>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</si>
  <si>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</si>
  <si>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</si>
  <si>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</si>
  <si>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</si>
  <si>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</si>
  <si>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</si>
  <si>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</si>
  <si>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</si>
  <si>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</si>
  <si>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</si>
  <si>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</si>
  <si>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</si>
  <si>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</si>
  <si>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</si>
  <si>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</si>
  <si>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</si>
  <si>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</si>
  <si>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</si>
  <si>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</si>
  <si>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</si>
  <si>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</si>
  <si>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</si>
  <si>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</si>
  <si>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</si>
  <si>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</si>
  <si>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</si>
  <si>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</si>
  <si>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</si>
  <si>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</si>
  <si>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</si>
  <si>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</si>
  <si>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</si>
  <si>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</si>
  <si>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</si>
  <si>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</si>
  <si>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</si>
  <si>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</si>
  <si>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</si>
  <si>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</si>
  <si>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</si>
  <si>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</si>
  <si>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</si>
  <si>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</si>
  <si>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</si>
  <si>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</si>
  <si>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</si>
  <si>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</si>
  <si>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</si>
  <si>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</si>
  <si>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</si>
  <si>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</si>
  <si>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</si>
  <si>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</si>
  <si>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</si>
  <si>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</si>
  <si>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</si>
  <si>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</si>
  <si>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</si>
  <si>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</si>
  <si>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</si>
  <si>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</si>
  <si>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</si>
  <si>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</si>
  <si>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</si>
  <si>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</si>
  <si>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</si>
  <si>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</si>
  <si>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</si>
  <si>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</si>
  <si>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</si>
  <si>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</si>
  <si>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</si>
  <si>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</si>
  <si>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</si>
  <si>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</si>
  <si>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</si>
  <si>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</si>
  <si>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</si>
  <si>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</si>
  <si>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</si>
  <si>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</si>
  <si>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</si>
  <si>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</si>
  <si>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</si>
  <si>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</si>
  <si>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</si>
  <si>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</si>
  <si>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</si>
  <si>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</si>
  <si>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</si>
  <si>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</si>
  <si>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</si>
  <si>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</si>
  <si>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</si>
  <si>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</si>
  <si>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</si>
  <si>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</si>
  <si>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</si>
  <si>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</si>
  <si>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</si>
  <si>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</si>
  <si>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</si>
  <si>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</si>
  <si>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</si>
  <si>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</si>
  <si>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</si>
  <si>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</si>
  <si>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</si>
  <si>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</si>
  <si>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</si>
  <si>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</si>
  <si>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</si>
  <si>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</si>
  <si>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</si>
  <si>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</si>
  <si>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</si>
  <si>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</si>
  <si>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</si>
  <si>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</si>
  <si>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</si>
  <si>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</si>
  <si>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</si>
  <si>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</si>
  <si>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</si>
  <si>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</si>
  <si>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</si>
  <si>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</si>
  <si>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</si>
  <si>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</si>
  <si>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</si>
  <si>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</si>
  <si>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</si>
  <si>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</si>
  <si>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</si>
  <si>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</si>
  <si>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</si>
  <si>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</si>
  <si>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</si>
  <si>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</si>
  <si>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</si>
  <si>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</si>
  <si>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</si>
  <si>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</si>
  <si>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</si>
  <si>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</si>
  <si>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</si>
  <si>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</si>
  <si>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</si>
  <si>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</si>
  <si>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</si>
  <si>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</si>
  <si>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</si>
  <si>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</si>
  <si>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</si>
  <si>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</si>
  <si>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</si>
  <si>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</si>
  <si>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</si>
  <si>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</si>
  <si>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</si>
  <si>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</si>
  <si>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</si>
  <si>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</si>
  <si>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</si>
  <si>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</si>
  <si>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</si>
  <si>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</si>
  <si>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</si>
  <si>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</si>
  <si>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</si>
  <si>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</si>
  <si>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</si>
  <si>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</si>
  <si>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</si>
  <si>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</si>
  <si>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</si>
  <si>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</si>
  <si>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</si>
  <si>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</si>
  <si>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</si>
  <si>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</si>
  <si>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</si>
  <si>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</si>
  <si>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</si>
  <si>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</si>
  <si>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</si>
  <si>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</si>
  <si>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</si>
  <si>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</si>
  <si>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</si>
  <si>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</si>
  <si>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</si>
  <si>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</si>
  <si>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</si>
  <si>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</si>
  <si>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</si>
  <si>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</si>
  <si>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</si>
  <si>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</si>
  <si>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</si>
  <si>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</si>
  <si>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</si>
  <si>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</si>
  <si>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</si>
  <si>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</si>
  <si>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</si>
  <si>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</si>
  <si>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</si>
  <si>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</si>
  <si>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</si>
  <si>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</si>
  <si>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</si>
  <si>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</si>
  <si>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</si>
  <si>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</si>
  <si>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</si>
  <si>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</si>
  <si>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</si>
  <si>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</si>
  <si>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</si>
  <si>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</si>
  <si>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</si>
  <si>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</si>
  <si>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</si>
  <si>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</si>
  <si>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</si>
  <si>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</si>
  <si>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</si>
  <si>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</si>
  <si>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</si>
  <si>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</si>
  <si>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</si>
  <si>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</si>
  <si>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</si>
  <si>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</si>
  <si>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</si>
  <si>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</si>
  <si>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</si>
  <si>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</si>
  <si>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</si>
  <si>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</si>
  <si>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</si>
  <si>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</si>
  <si>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</si>
  <si>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</si>
  <si>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</si>
  <si>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</si>
  <si>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</si>
  <si>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</si>
  <si>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</si>
  <si>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</si>
  <si>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</si>
  <si>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</si>
  <si>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</si>
  <si>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</si>
  <si>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</si>
  <si>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</si>
  <si>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</si>
  <si>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</si>
  <si>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</si>
  <si>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</si>
  <si>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</si>
  <si>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</si>
  <si>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</si>
  <si>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</si>
  <si>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</si>
  <si>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</si>
  <si>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</si>
  <si>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</si>
  <si>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</si>
  <si>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</si>
  <si>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</si>
  <si>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</si>
  <si>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</si>
  <si>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</si>
  <si>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</si>
  <si>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</si>
  <si>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</si>
  <si>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</si>
  <si>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</si>
  <si>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</si>
  <si>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</si>
  <si>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</si>
  <si>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</si>
  <si>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</si>
  <si>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</si>
  <si>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</si>
  <si>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</si>
  <si>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</si>
  <si>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</si>
  <si>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</si>
  <si>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</si>
  <si>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</si>
  <si>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</si>
  <si>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</si>
  <si>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</si>
  <si>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</si>
  <si>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</si>
  <si>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</si>
  <si>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</si>
  <si>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</si>
  <si>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</si>
  <si>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</si>
  <si>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</si>
  <si>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</si>
  <si>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</si>
  <si>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</si>
  <si>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</si>
  <si>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</si>
  <si>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</si>
  <si>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</si>
  <si>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</si>
  <si>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</si>
  <si>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</si>
  <si>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</si>
  <si>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</si>
  <si>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</si>
  <si>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</si>
  <si>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</si>
  <si>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</si>
  <si>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</si>
  <si>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</si>
  <si>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</si>
  <si>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</si>
  <si>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</si>
  <si>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</si>
  <si>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</si>
  <si>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</si>
  <si>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</si>
  <si>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</si>
  <si>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</si>
  <si>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</si>
  <si>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</si>
  <si>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</si>
  <si>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</si>
  <si>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</si>
  <si>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</si>
  <si>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</si>
  <si>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</si>
  <si>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</si>
  <si>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</si>
  <si>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</si>
  <si>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</si>
  <si>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</si>
  <si>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</si>
  <si>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</si>
  <si>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</si>
  <si>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</si>
  <si>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</si>
  <si>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</si>
  <si>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</si>
  <si>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</si>
  <si>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</si>
  <si>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</si>
  <si>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</si>
  <si>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</si>
  <si>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</si>
  <si>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</si>
  <si>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</si>
  <si>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</si>
  <si>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</si>
  <si>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</si>
  <si>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</si>
  <si>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</si>
  <si>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</si>
  <si>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</si>
  <si>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</si>
  <si>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</si>
  <si>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</si>
  <si>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</si>
  <si>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</si>
  <si>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</si>
  <si>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</si>
  <si>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</si>
  <si>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</si>
  <si>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</si>
  <si>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</si>
  <si>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</si>
  <si>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</si>
  <si>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</si>
  <si>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</si>
  <si>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</si>
  <si>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</si>
  <si>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</si>
  <si>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</si>
  <si>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</si>
  <si>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</si>
  <si>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</si>
  <si>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</si>
  <si>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</si>
  <si>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</si>
  <si>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</si>
  <si>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</si>
  <si>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</si>
  <si>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</si>
  <si>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</si>
  <si>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</si>
  <si>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</si>
  <si>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</si>
  <si>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</si>
  <si>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</si>
  <si>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</si>
  <si>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</si>
  <si>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</si>
  <si>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</si>
  <si>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</si>
  <si>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</si>
  <si>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</si>
  <si>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</si>
  <si>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</si>
  <si>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</si>
  <si>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</si>
  <si>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</si>
  <si>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</si>
  <si>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</si>
  <si>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</si>
  <si>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</si>
  <si>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</si>
  <si>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</si>
  <si>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</si>
  <si>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</si>
  <si>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</si>
  <si>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</si>
  <si>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</si>
  <si>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</si>
  <si>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</si>
  <si>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</si>
  <si>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</si>
  <si>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</si>
  <si>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</si>
  <si>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</si>
  <si>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</si>
  <si>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</si>
  <si>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</si>
  <si>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</si>
  <si>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</si>
  <si>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</si>
  <si>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</si>
  <si>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</si>
  <si>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</si>
  <si>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</si>
  <si>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</si>
  <si>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</si>
  <si>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</si>
  <si>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</si>
  <si>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</si>
  <si>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</si>
  <si>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</si>
  <si>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</si>
  <si>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</si>
  <si>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</si>
  <si>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</si>
  <si>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</si>
  <si>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</si>
  <si>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</si>
  <si>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</si>
  <si>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</si>
  <si>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</si>
  <si>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</si>
  <si>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</si>
  <si>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</si>
  <si>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</si>
  <si>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</si>
  <si>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</si>
  <si>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</si>
  <si>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</si>
  <si>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</si>
  <si>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</si>
  <si>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</si>
  <si>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</si>
  <si>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</si>
  <si>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</si>
  <si>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</si>
  <si>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</si>
  <si>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</si>
  <si>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</si>
  <si>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</si>
  <si>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</si>
  <si>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</si>
  <si>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</si>
  <si>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</si>
  <si>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</si>
  <si>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</si>
  <si>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</si>
  <si>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</si>
  <si>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</si>
  <si>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</si>
  <si>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</si>
  <si>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</si>
  <si>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</si>
  <si>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</si>
  <si>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</si>
  <si>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</si>
  <si>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</si>
  <si>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</si>
  <si>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</si>
  <si>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</si>
  <si>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</si>
  <si>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</si>
  <si>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</si>
  <si>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</si>
  <si>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</si>
  <si>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</si>
  <si>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</si>
  <si>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</si>
  <si>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</si>
  <si>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</si>
  <si>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</si>
  <si>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</si>
  <si>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</si>
  <si>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</si>
  <si>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</si>
  <si>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</si>
  <si>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</si>
  <si>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</si>
  <si>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</si>
  <si>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</si>
  <si>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</si>
  <si>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</si>
  <si>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</si>
  <si>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</si>
  <si>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</si>
  <si>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</si>
  <si>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</si>
  <si>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</si>
  <si>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</si>
  <si>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</si>
  <si>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</si>
  <si>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</si>
  <si>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</si>
  <si>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</si>
  <si>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</si>
  <si>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</si>
  <si>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</si>
  <si>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</si>
  <si>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</si>
  <si>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</si>
  <si>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</si>
  <si>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</si>
  <si>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</si>
  <si>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</si>
  <si>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</si>
  <si>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</si>
  <si>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</si>
  <si>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</si>
  <si>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</si>
  <si>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</si>
  <si>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</si>
  <si>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</si>
  <si>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</si>
  <si>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</si>
  <si>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</si>
  <si>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</si>
  <si>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</si>
  <si>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</si>
  <si>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</si>
  <si>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</si>
  <si>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</si>
  <si>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</si>
  <si>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</si>
  <si>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</si>
  <si>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</si>
  <si>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</si>
  <si>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</si>
  <si>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</si>
  <si>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</si>
  <si>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</si>
  <si>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</si>
  <si>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</si>
  <si>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</si>
  <si>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</si>
  <si>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</si>
  <si>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</si>
  <si>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</si>
  <si>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</si>
  <si>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</si>
  <si>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</si>
  <si>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</si>
  <si>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</si>
  <si>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</si>
  <si>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</si>
  <si>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</si>
  <si>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</si>
  <si>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</si>
  <si>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</si>
  <si>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</si>
  <si>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</si>
  <si>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</si>
  <si>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</si>
  <si>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</si>
  <si>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</si>
  <si>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</si>
  <si>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</si>
  <si>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</si>
  <si>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</si>
  <si>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</si>
  <si>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</si>
  <si>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</si>
  <si>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</si>
  <si>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</si>
  <si>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</si>
  <si>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</si>
  <si>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</si>
  <si>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</si>
  <si>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</si>
  <si>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</si>
  <si>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</si>
  <si>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</si>
  <si>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</si>
  <si>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</si>
  <si>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</si>
  <si>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</si>
  <si>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</si>
  <si>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</si>
  <si>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</si>
  <si>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</si>
  <si>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</si>
  <si>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</si>
  <si>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</si>
  <si>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</si>
  <si>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</si>
  <si>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</si>
  <si>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</si>
  <si>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</si>
  <si>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</si>
  <si>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</si>
  <si>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</si>
  <si>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</si>
  <si>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</si>
  <si>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</si>
  <si>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</si>
  <si>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</si>
  <si>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</si>
  <si>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</si>
  <si>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</si>
  <si>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</si>
  <si>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</si>
  <si>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</si>
  <si>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</si>
  <si>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</si>
  <si>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</si>
  <si>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</si>
  <si>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</si>
  <si>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</si>
  <si>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</si>
  <si>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</si>
  <si>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</si>
  <si>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</si>
  <si>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</si>
  <si>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</si>
  <si>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</si>
  <si>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</si>
  <si>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</si>
  <si>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</si>
  <si>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</si>
  <si>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</si>
  <si>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</si>
  <si>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</si>
  <si>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</si>
  <si>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</si>
  <si>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</si>
  <si>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</si>
  <si>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</si>
  <si>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</si>
  <si>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</si>
  <si>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</si>
  <si>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</si>
  <si>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</si>
  <si>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</si>
  <si>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</si>
  <si>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</si>
  <si>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</si>
  <si>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</si>
  <si>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</si>
  <si>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</si>
  <si>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</si>
  <si>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</si>
  <si>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</si>
  <si>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</si>
  <si>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</si>
  <si>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</si>
  <si>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</si>
  <si>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</si>
  <si>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</si>
  <si>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</si>
  <si>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</si>
  <si>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</si>
  <si>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</si>
  <si>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</si>
  <si>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</si>
  <si>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</si>
  <si>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</si>
  <si>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</si>
  <si>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</si>
  <si>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</si>
  <si>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</si>
  <si>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</si>
  <si>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</si>
  <si>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</si>
  <si>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</si>
  <si>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</si>
  <si>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</si>
  <si>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</si>
  <si>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</si>
  <si>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</si>
  <si>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</si>
  <si>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</si>
  <si>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</si>
  <si>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</si>
  <si>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</si>
  <si>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</si>
  <si>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</si>
  <si>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</si>
  <si>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</si>
  <si>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</si>
  <si>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</si>
  <si>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</si>
  <si>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</si>
  <si>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</si>
  <si>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</si>
  <si>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</si>
  <si>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</si>
  <si>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</si>
  <si>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</si>
  <si>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</si>
  <si>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</si>
  <si>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</si>
  <si>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</si>
  <si>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</si>
  <si>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</si>
  <si>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</si>
  <si>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</si>
  <si>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</si>
  <si>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</si>
  <si>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</si>
  <si>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</si>
  <si>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</si>
  <si>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</si>
  <si>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</si>
  <si>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</si>
  <si>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</si>
  <si>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</si>
  <si>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</si>
  <si>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</si>
  <si>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</si>
  <si>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</si>
  <si>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</si>
  <si>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</si>
  <si>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</si>
  <si>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</si>
  <si>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</si>
  <si>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</si>
  <si>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</si>
  <si>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</si>
  <si>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</si>
  <si>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</si>
  <si>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</si>
  <si>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</si>
  <si>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</si>
  <si>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</si>
  <si>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</si>
  <si>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</si>
  <si>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</si>
  <si>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</si>
  <si>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</si>
  <si>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</si>
  <si>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</si>
  <si>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</si>
  <si>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</si>
  <si>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</si>
  <si>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</si>
  <si>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</si>
  <si>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</si>
  <si>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</si>
  <si>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</si>
  <si>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</si>
  <si>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</si>
  <si>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</si>
  <si>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</si>
  <si>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</si>
  <si>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</si>
  <si>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</si>
  <si>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</si>
  <si>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</si>
  <si>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</si>
  <si>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</si>
  <si>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</si>
  <si>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</si>
  <si>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</si>
  <si>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</si>
  <si>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</si>
  <si>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</si>
  <si>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</si>
  <si>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</si>
  <si>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</si>
  <si>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</si>
  <si>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</si>
  <si>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</si>
  <si>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</si>
  <si>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</si>
  <si>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</si>
  <si>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</si>
  <si>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</si>
  <si>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</si>
  <si>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</si>
  <si>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</si>
  <si>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</si>
  <si>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</si>
  <si>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</si>
  <si>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</si>
  <si>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</si>
  <si>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</si>
  <si>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</si>
  <si>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</si>
  <si>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</si>
  <si>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</si>
  <si>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</si>
  <si>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</si>
  <si>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</si>
  <si>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</si>
  <si>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</si>
  <si>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</si>
  <si>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</si>
  <si>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</si>
  <si>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</si>
  <si>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</si>
  <si>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</si>
  <si>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</si>
  <si>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</si>
  <si>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</si>
  <si>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</si>
  <si>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</si>
  <si>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</si>
  <si>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</si>
  <si>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</si>
  <si>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</si>
  <si>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</si>
  <si>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</si>
  <si>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</si>
  <si>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</si>
  <si>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</si>
  <si>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</si>
  <si>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</si>
  <si>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</si>
  <si>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</si>
  <si>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</si>
  <si>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</si>
  <si>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</si>
  <si>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</si>
  <si>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</si>
  <si>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</si>
  <si>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</si>
  <si>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</si>
  <si>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</si>
  <si>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</si>
  <si>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</si>
  <si>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</si>
  <si>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</si>
  <si>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</si>
  <si>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</si>
  <si>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</si>
  <si>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</si>
  <si>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</si>
  <si>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</si>
  <si>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</si>
  <si>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</si>
  <si>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</si>
  <si>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</si>
  <si>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</si>
  <si>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</si>
  <si>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</si>
  <si>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</si>
  <si>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</si>
  <si>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</si>
  <si>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</si>
  <si>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</si>
  <si>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</si>
  <si>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</si>
  <si>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</si>
  <si>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</si>
  <si>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</si>
  <si>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</si>
  <si>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</si>
  <si>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</si>
  <si>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</si>
  <si>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</si>
  <si>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</si>
  <si>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</si>
  <si>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</si>
  <si>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</si>
  <si>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</si>
  <si>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</si>
  <si>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</si>
  <si>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</si>
  <si>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</si>
  <si>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</si>
  <si>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</si>
  <si>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</si>
  <si>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</si>
  <si>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</si>
  <si>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</si>
  <si>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</si>
  <si>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</si>
  <si>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</si>
  <si>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</si>
  <si>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</si>
  <si>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</si>
  <si>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</si>
  <si>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</si>
  <si>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</si>
  <si>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</si>
  <si>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</si>
  <si>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</si>
  <si>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</si>
  <si>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</si>
  <si>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</si>
  <si>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</si>
  <si>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</si>
  <si>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</si>
  <si>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</si>
  <si>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</si>
  <si>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</si>
  <si>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</si>
  <si>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</si>
  <si>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</si>
  <si>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</si>
  <si>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</si>
  <si>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</si>
  <si>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</si>
  <si>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</si>
  <si>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</si>
  <si>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</si>
  <si>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</si>
  <si>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</si>
  <si>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</si>
  <si>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</si>
  <si>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</si>
  <si>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</si>
  <si>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</si>
  <si>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</si>
  <si>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</si>
  <si>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</si>
  <si>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</si>
  <si>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</si>
  <si>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</si>
  <si>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</si>
  <si>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</si>
  <si>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</si>
  <si>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</si>
  <si>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</si>
  <si>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</si>
  <si>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</si>
  <si>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</si>
  <si>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</si>
  <si>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</si>
  <si>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</si>
  <si>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</si>
  <si>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</si>
  <si>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</si>
  <si>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</si>
  <si>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</si>
  <si>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</si>
  <si>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</si>
  <si>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</si>
  <si>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</si>
  <si>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</si>
  <si>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</si>
  <si>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</si>
  <si>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</si>
  <si>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</si>
  <si>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</si>
  <si>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</si>
  <si>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</si>
  <si>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</si>
  <si>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</si>
  <si>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</si>
  <si>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</si>
  <si>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</si>
  <si>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</si>
  <si>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</si>
  <si>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</si>
  <si>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</si>
  <si>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</si>
  <si>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</si>
  <si>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</si>
  <si>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</si>
  <si>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</si>
  <si>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</si>
  <si>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</si>
  <si>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</si>
  <si>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</si>
  <si>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</si>
  <si>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</si>
  <si>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</si>
  <si>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</si>
  <si>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</si>
  <si>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</si>
  <si>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</si>
  <si>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</si>
  <si>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</si>
  <si>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</si>
  <si>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</si>
  <si>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</si>
  <si>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</si>
  <si>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</si>
  <si>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</si>
  <si>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</si>
  <si>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</si>
  <si>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</si>
  <si>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</si>
  <si>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</si>
  <si>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</si>
  <si>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</si>
  <si>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</si>
  <si>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</si>
  <si>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</si>
  <si>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</si>
  <si>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</si>
  <si>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</si>
  <si>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</si>
  <si>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</si>
  <si>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</si>
  <si>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</si>
  <si>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</si>
  <si>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</si>
  <si>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</si>
  <si>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</si>
  <si>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</si>
  <si>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</si>
  <si>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</si>
  <si>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</si>
  <si>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</si>
  <si>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</si>
  <si>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</si>
  <si>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</si>
  <si>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</si>
  <si>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</si>
  <si>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</si>
  <si>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</si>
  <si>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</si>
  <si>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</si>
  <si>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</si>
  <si>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</si>
  <si>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</si>
  <si>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</si>
  <si>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</si>
  <si>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</si>
  <si>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</si>
  <si>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</si>
  <si>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</si>
  <si>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</si>
  <si>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</si>
  <si>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</si>
  <si>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</si>
  <si>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</si>
  <si>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</si>
  <si>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</si>
  <si>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</si>
  <si>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</si>
  <si>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</si>
  <si>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</si>
  <si>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</si>
  <si>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</si>
  <si>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</si>
  <si>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</si>
  <si>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</si>
  <si>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</si>
  <si>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</si>
  <si>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</si>
  <si>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</si>
  <si>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</si>
  <si>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</si>
  <si>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</si>
  <si>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</si>
  <si>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</si>
  <si>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</si>
  <si>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</si>
  <si>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</si>
  <si>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</si>
  <si>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</si>
  <si>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</si>
  <si>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</si>
  <si>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</si>
  <si>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</si>
  <si>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</si>
  <si>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</si>
  <si>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</si>
  <si>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</si>
  <si>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</si>
  <si>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</si>
  <si>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</si>
  <si>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</si>
  <si>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</si>
  <si>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</si>
  <si>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</si>
  <si>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</si>
  <si>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</si>
  <si>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</si>
  <si>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</si>
  <si>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</si>
  <si>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</si>
  <si>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</si>
  <si>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</si>
  <si>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</si>
  <si>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</si>
  <si>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</si>
  <si>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</si>
  <si>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</si>
  <si>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</si>
  <si>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</si>
  <si>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</si>
  <si>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</si>
  <si>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</si>
  <si>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</si>
  <si>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</si>
  <si>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</si>
  <si>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</si>
  <si>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</si>
  <si>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</si>
  <si>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</si>
  <si>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</si>
  <si>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</si>
  <si>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</si>
  <si>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</si>
  <si>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</si>
  <si>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</si>
  <si>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</si>
  <si>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</si>
  <si>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</si>
  <si>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</si>
  <si>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</si>
  <si>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</si>
  <si>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</si>
  <si>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</si>
  <si>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</si>
  <si>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</si>
  <si>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</si>
  <si>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</si>
  <si>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</si>
  <si>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</si>
  <si>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</si>
  <si>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</si>
  <si>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</si>
  <si>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</si>
  <si>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</si>
  <si>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</si>
  <si>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</si>
  <si>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</si>
  <si>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</si>
  <si>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</si>
  <si>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</si>
  <si>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</si>
  <si>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</si>
  <si>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</si>
  <si>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</si>
  <si>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</si>
  <si>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</si>
  <si>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</si>
  <si>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</si>
  <si>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</si>
  <si>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</si>
  <si>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</si>
  <si>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</si>
  <si>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</si>
  <si>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</si>
  <si>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</si>
  <si>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</si>
  <si>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</si>
  <si>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</si>
  <si>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</si>
  <si>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</si>
  <si>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</si>
  <si>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</si>
  <si>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</si>
  <si>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</si>
  <si>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</si>
  <si>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</si>
  <si>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</si>
  <si>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</si>
  <si>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</si>
  <si>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</si>
  <si>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</si>
  <si>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</si>
  <si>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</si>
  <si>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</si>
  <si>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</si>
  <si>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</si>
  <si>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</si>
  <si>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</si>
  <si>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</si>
  <si>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</si>
  <si>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</si>
  <si>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</si>
  <si>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</si>
  <si>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</si>
  <si>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</si>
  <si>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</si>
  <si>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</si>
  <si>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</si>
  <si>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</si>
  <si>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</si>
  <si>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</si>
  <si>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</si>
  <si>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</si>
  <si>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</si>
  <si>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</si>
  <si>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</si>
  <si>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</si>
  <si>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</si>
  <si>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</si>
  <si>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</si>
  <si>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</si>
  <si>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</si>
  <si>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</si>
  <si>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</si>
  <si>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</si>
  <si>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</si>
  <si>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</si>
  <si>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</si>
  <si>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</si>
  <si>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</si>
  <si>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</si>
  <si>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</si>
  <si>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</si>
  <si>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</si>
  <si>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</si>
  <si>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</si>
  <si>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</si>
  <si>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</si>
  <si>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</si>
  <si>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</si>
  <si>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</si>
  <si>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</si>
  <si>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</si>
  <si>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</si>
  <si>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</si>
  <si>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</si>
  <si>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</si>
  <si>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</si>
  <si>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</si>
  <si>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</si>
  <si>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</si>
  <si>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</si>
  <si>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</si>
  <si>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</si>
  <si>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</si>
  <si>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</si>
  <si>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</si>
  <si>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</si>
  <si>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</si>
  <si>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</si>
  <si>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</si>
  <si>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</si>
  <si>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</si>
  <si>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</si>
  <si>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</si>
  <si>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</si>
  <si>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</si>
  <si>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</si>
  <si>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</si>
  <si>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</si>
  <si>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</si>
  <si>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</si>
  <si>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</si>
  <si>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</si>
  <si>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</si>
  <si>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</si>
  <si>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</si>
  <si>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</si>
  <si>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</si>
  <si>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</si>
  <si>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</si>
  <si>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</si>
  <si>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</si>
  <si>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</si>
  <si>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</si>
  <si>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</si>
  <si>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</si>
  <si>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</si>
  <si>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</si>
  <si>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</si>
  <si>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</si>
  <si>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</si>
  <si>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</si>
  <si>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</si>
  <si>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</si>
  <si>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</si>
  <si>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</si>
  <si>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</si>
  <si>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</si>
  <si>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</si>
  <si>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</si>
  <si>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</si>
  <si>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</si>
  <si>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</si>
  <si>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</si>
  <si>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</si>
  <si>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</si>
  <si>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</si>
  <si>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</si>
  <si>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</si>
  <si>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</si>
  <si>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</si>
  <si>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</si>
  <si>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</si>
  <si>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</si>
  <si>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</si>
  <si>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</si>
  <si>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</si>
  <si>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</si>
  <si>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</si>
  <si>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</si>
  <si>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</si>
  <si>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</si>
  <si>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</si>
  <si>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</si>
  <si>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</si>
  <si>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</si>
  <si>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</si>
  <si>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</si>
  <si>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</si>
  <si>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</si>
  <si>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</si>
  <si>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</si>
  <si>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</si>
  <si>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</si>
  <si>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</si>
  <si>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</si>
  <si>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</si>
  <si>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</si>
  <si>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</si>
  <si>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</si>
  <si>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</si>
  <si>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</si>
  <si>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</si>
  <si>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</si>
  <si>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</si>
  <si>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</si>
  <si>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</si>
  <si>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</si>
  <si>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</si>
  <si>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</si>
  <si>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</si>
  <si>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</si>
  <si>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</si>
  <si>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</si>
  <si>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</si>
  <si>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</si>
  <si>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</si>
  <si>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</si>
  <si>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</si>
  <si>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</si>
  <si>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</si>
  <si>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</si>
  <si>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</si>
  <si>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</si>
  <si>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</si>
  <si>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</si>
  <si>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</si>
  <si>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</si>
  <si>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</si>
  <si>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</si>
  <si>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</si>
  <si>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</si>
  <si>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</si>
  <si>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</si>
  <si>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</si>
  <si>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</si>
  <si>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</si>
  <si>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</si>
  <si>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</si>
  <si>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</si>
  <si>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</si>
  <si>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</si>
  <si>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</si>
  <si>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</si>
  <si>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</si>
  <si>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</si>
  <si>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</si>
  <si>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</si>
  <si>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</si>
  <si>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</si>
  <si>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</si>
  <si>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</si>
  <si>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</si>
  <si>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</si>
  <si>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</si>
  <si>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</si>
  <si>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</si>
  <si>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</si>
  <si>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</si>
  <si>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</si>
  <si>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</si>
  <si>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</si>
  <si>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</si>
  <si>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</si>
  <si>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</si>
  <si>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</si>
  <si>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</si>
  <si>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</si>
  <si>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</si>
  <si>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</si>
  <si>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</si>
  <si>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</si>
  <si>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</si>
  <si>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</si>
  <si>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</si>
  <si>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</si>
  <si>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</si>
  <si>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</si>
  <si>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</si>
  <si>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</si>
  <si>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</si>
  <si>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</si>
  <si>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</si>
  <si>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</si>
  <si>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</si>
  <si>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</si>
  <si>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</si>
  <si>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</si>
  <si>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</si>
  <si>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</si>
  <si>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</si>
  <si>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</si>
  <si>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</si>
  <si>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</si>
  <si>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</si>
  <si>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</si>
  <si>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</si>
  <si>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</si>
  <si>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</si>
  <si>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</si>
  <si>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</si>
  <si>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</si>
  <si>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</si>
  <si>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</si>
  <si>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</si>
  <si>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</si>
  <si>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</si>
  <si>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</si>
  <si>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</si>
  <si>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</si>
  <si>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</si>
  <si>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</si>
  <si>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</si>
  <si>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</si>
  <si>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</si>
  <si>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</si>
  <si>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</si>
  <si>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</si>
  <si>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</si>
  <si>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</si>
  <si>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</si>
  <si>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</si>
  <si>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</si>
  <si>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</si>
  <si>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</si>
  <si>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</si>
  <si>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</si>
  <si>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</si>
  <si>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</si>
  <si>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</si>
  <si>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</si>
  <si>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</si>
  <si>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</si>
  <si>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</si>
  <si>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</si>
  <si>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</si>
  <si>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</si>
  <si>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</si>
  <si>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</si>
  <si>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</si>
  <si>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</si>
  <si>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</si>
  <si>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</si>
  <si>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</si>
  <si>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</si>
  <si>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</si>
  <si>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</si>
  <si>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</si>
  <si>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</si>
  <si>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</si>
  <si>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</si>
  <si>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</si>
  <si>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</si>
  <si>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</si>
  <si>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</si>
  <si>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</si>
  <si>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</si>
  <si>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</si>
  <si>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</si>
  <si>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</si>
  <si>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</si>
  <si>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</si>
  <si>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</si>
  <si>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</si>
  <si>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</si>
  <si>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</si>
  <si>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</si>
  <si>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</si>
  <si>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</si>
  <si>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</si>
  <si>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</si>
  <si>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</si>
  <si>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</si>
  <si>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</si>
  <si>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</si>
  <si>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</si>
  <si>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</si>
  <si>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</si>
  <si>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</si>
  <si>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</si>
  <si>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</si>
  <si>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</si>
  <si>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</si>
  <si>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</si>
  <si>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</si>
  <si>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</si>
  <si>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</si>
  <si>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</si>
  <si>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</si>
  <si>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</si>
  <si>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</si>
  <si>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</si>
  <si>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</si>
  <si>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</si>
  <si>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</si>
  <si>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</si>
  <si>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</si>
  <si>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</si>
  <si>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</si>
  <si>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</si>
  <si>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</si>
  <si>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</si>
  <si>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</si>
  <si>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</si>
  <si>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</si>
  <si>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</si>
  <si>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</si>
  <si>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</si>
  <si>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</si>
  <si>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</si>
  <si>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</si>
  <si>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</si>
  <si>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</si>
  <si>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</si>
  <si>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</si>
  <si>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</si>
  <si>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</si>
  <si>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</si>
  <si>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</si>
  <si>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</si>
  <si>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</si>
  <si>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</si>
  <si>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</si>
  <si>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</si>
  <si>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</si>
  <si>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</si>
  <si>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</si>
  <si>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</si>
  <si>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</si>
  <si>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</si>
  <si>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</si>
  <si>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</si>
  <si>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</si>
  <si>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</si>
  <si>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</si>
  <si>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</si>
  <si>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</si>
  <si>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</si>
  <si>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</si>
  <si>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</si>
  <si>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</si>
  <si>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</si>
  <si>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</si>
  <si>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</si>
  <si>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</si>
  <si>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</si>
  <si>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</si>
  <si>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</si>
  <si>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</si>
  <si>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</si>
  <si>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</si>
  <si>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</si>
  <si>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</si>
  <si>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</si>
  <si>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</si>
  <si>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</si>
  <si>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</si>
  <si>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</si>
  <si>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</si>
  <si>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</si>
  <si>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</si>
  <si>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</si>
  <si>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</si>
  <si>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</si>
  <si>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</si>
  <si>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</si>
  <si>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</si>
  <si>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</si>
  <si>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</si>
  <si>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</si>
  <si>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</si>
  <si>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</si>
  <si>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</si>
  <si>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</si>
  <si>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</si>
  <si>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</si>
  <si>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</si>
  <si>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</si>
  <si>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</si>
  <si>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</si>
  <si>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</si>
  <si>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</si>
  <si>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</si>
  <si>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</si>
  <si>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</si>
  <si>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</si>
  <si>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</si>
  <si>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</si>
  <si>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</si>
  <si>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</si>
  <si>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</si>
  <si>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</si>
  <si>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</si>
  <si>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</si>
  <si>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</si>
  <si>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</si>
  <si>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</si>
  <si>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</si>
  <si>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</si>
  <si>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</si>
  <si>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</si>
  <si>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</si>
  <si>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</si>
  <si>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</si>
  <si>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</si>
  <si>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</si>
  <si>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</si>
  <si>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</si>
  <si>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</si>
  <si>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</si>
  <si>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</si>
  <si>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</si>
  <si>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</si>
  <si>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</si>
  <si>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</si>
  <si>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</si>
  <si>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</si>
  <si>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</si>
  <si>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</si>
  <si>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</si>
  <si>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</si>
  <si>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</si>
  <si>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</si>
  <si>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</si>
  <si>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</si>
  <si>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</si>
  <si>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</si>
  <si>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</si>
  <si>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</si>
  <si>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</si>
  <si>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</si>
  <si>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</si>
  <si>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</si>
  <si>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</si>
  <si>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</si>
  <si>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</si>
  <si>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</si>
  <si>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</si>
  <si>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</si>
  <si>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</si>
  <si>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</si>
  <si>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</si>
  <si>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</si>
  <si>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</si>
  <si>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</si>
  <si>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</si>
  <si>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</si>
  <si>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</si>
  <si>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</si>
  <si>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</si>
  <si>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</si>
  <si>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</si>
  <si>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</si>
  <si>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</si>
  <si>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</si>
  <si>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</si>
  <si>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</si>
  <si>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</si>
  <si>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</si>
  <si>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</si>
  <si>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</si>
  <si>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</si>
  <si>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</si>
  <si>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</si>
  <si>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</si>
  <si>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</si>
  <si>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</si>
  <si>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</si>
  <si>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</si>
  <si>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</si>
  <si>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</si>
  <si>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</si>
  <si>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</si>
  <si>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</si>
  <si>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</si>
  <si>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</si>
  <si>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</si>
  <si>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</si>
  <si>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</si>
  <si>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</si>
  <si>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</si>
  <si>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</si>
  <si>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</si>
  <si>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</si>
  <si>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</si>
  <si>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</si>
  <si>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</si>
  <si>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</si>
  <si>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</si>
  <si>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</si>
  <si>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</si>
  <si>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</si>
  <si>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</si>
  <si>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</si>
  <si>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</si>
  <si>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</si>
  <si>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</si>
  <si>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</si>
  <si>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</si>
  <si>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</si>
  <si>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</si>
  <si>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</si>
  <si>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</si>
  <si>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</si>
  <si>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</si>
  <si>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</si>
  <si>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</si>
  <si>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</si>
  <si>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</si>
  <si>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</si>
  <si>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</si>
  <si>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</si>
  <si>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</si>
  <si>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</si>
  <si>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</si>
  <si>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</si>
  <si>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</si>
  <si>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</si>
  <si>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</si>
  <si>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</si>
  <si>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</si>
  <si>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</si>
  <si>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</si>
  <si>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</si>
  <si>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</si>
  <si>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</si>
  <si>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</si>
  <si>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</si>
  <si>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</si>
  <si>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</si>
  <si>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</si>
  <si>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</si>
  <si>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</si>
  <si>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</si>
  <si>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</si>
  <si>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</si>
  <si>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</si>
  <si>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</si>
  <si>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</si>
  <si>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</si>
  <si>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</si>
  <si>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</si>
  <si>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</si>
  <si>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</si>
  <si>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</si>
  <si>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</si>
  <si>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</si>
  <si>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</si>
  <si>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</si>
  <si>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</si>
  <si>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</si>
  <si>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</si>
  <si>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</si>
  <si>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</si>
  <si>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</si>
  <si>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</si>
  <si>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</si>
  <si>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</si>
  <si>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</si>
  <si>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</si>
  <si>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</si>
  <si>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</si>
  <si>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</si>
  <si>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</si>
  <si>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</si>
  <si>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</si>
  <si>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</si>
  <si>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</si>
  <si>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</si>
  <si>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</si>
  <si>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</si>
  <si>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</si>
  <si>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</si>
  <si>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</si>
  <si>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</si>
  <si>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</si>
  <si>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</si>
  <si>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</si>
  <si>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</si>
  <si>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</si>
  <si>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</si>
  <si>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</si>
  <si>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</si>
  <si>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</si>
  <si>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</si>
  <si>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</si>
  <si>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</si>
  <si>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</si>
  <si>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</si>
  <si>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</si>
  <si>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</si>
  <si>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</si>
  <si>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</si>
  <si>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</si>
  <si>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</si>
  <si>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</si>
  <si>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</si>
  <si>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</si>
  <si>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</si>
  <si>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</si>
  <si>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</si>
  <si>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</si>
  <si>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</si>
  <si>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</si>
  <si>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</si>
  <si>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</si>
  <si>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</si>
  <si>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</si>
  <si>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</si>
  <si>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</si>
  <si>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</si>
  <si>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</si>
  <si>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</si>
  <si>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</si>
  <si>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</si>
  <si>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</si>
  <si>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</si>
  <si>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</si>
  <si>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</si>
  <si>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</si>
  <si>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</si>
  <si>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</si>
  <si>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</si>
  <si>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</si>
  <si>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</si>
  <si>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</si>
  <si>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</si>
  <si>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</si>
  <si>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</si>
  <si>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</si>
  <si>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</si>
  <si>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</si>
  <si>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</si>
  <si>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</si>
  <si>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</si>
  <si>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</si>
  <si>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</si>
  <si>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</si>
  <si>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</si>
  <si>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</si>
  <si>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</si>
  <si>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</si>
  <si>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</si>
  <si>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</si>
  <si>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</si>
  <si>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</si>
  <si>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</si>
  <si>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</si>
  <si>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</si>
  <si>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</si>
  <si>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</si>
  <si>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</si>
  <si>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</si>
  <si>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</si>
  <si>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</si>
  <si>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</si>
  <si>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</si>
  <si>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</si>
  <si>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</si>
  <si>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</si>
  <si>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</si>
  <si>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</si>
  <si>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</si>
  <si>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</si>
  <si>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</si>
  <si>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</si>
  <si>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</si>
  <si>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</si>
  <si>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</si>
  <si>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</si>
  <si>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</si>
  <si>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</si>
  <si>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</si>
  <si>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</si>
  <si>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</si>
  <si>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</si>
  <si>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</si>
  <si>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</si>
  <si>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</si>
  <si>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</si>
  <si>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</si>
  <si>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</si>
  <si>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</si>
  <si>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</si>
  <si>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</si>
  <si>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</si>
  <si>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</si>
  <si>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</si>
  <si>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</si>
  <si>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</si>
  <si>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</si>
  <si>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</si>
  <si>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</si>
  <si>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</si>
  <si>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</si>
  <si>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</si>
  <si>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</si>
  <si>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</si>
  <si>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</si>
  <si>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</si>
  <si>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</si>
  <si>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</si>
  <si>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</si>
  <si>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</si>
  <si>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</si>
  <si>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</si>
  <si>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</si>
  <si>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</si>
  <si>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</si>
  <si>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</si>
  <si>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</si>
  <si>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</si>
  <si>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</si>
  <si>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</si>
  <si>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</si>
  <si>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</si>
  <si>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</si>
  <si>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</si>
  <si>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</si>
  <si>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</si>
  <si>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</si>
  <si>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</si>
  <si>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</si>
  <si>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</si>
  <si>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</si>
  <si>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</si>
  <si>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</si>
  <si>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</si>
  <si>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</si>
  <si>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</si>
  <si>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</si>
  <si>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</si>
  <si>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</si>
  <si>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</si>
  <si>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</si>
  <si>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</si>
  <si>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</si>
  <si>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</si>
  <si>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</si>
  <si>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</si>
  <si>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</si>
  <si>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</si>
  <si>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</si>
  <si>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</si>
  <si>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</si>
  <si>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</si>
  <si>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</si>
  <si>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</si>
  <si>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</si>
  <si>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</si>
  <si>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</si>
  <si>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</si>
  <si>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</si>
  <si>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</si>
  <si>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</si>
  <si>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</si>
  <si>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</si>
  <si>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</si>
  <si>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</si>
  <si>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</si>
  <si>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</si>
  <si>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</si>
  <si>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</si>
  <si>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</si>
  <si>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</si>
  <si>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</si>
  <si>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</si>
  <si>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</si>
  <si>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</si>
  <si>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</si>
  <si>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</si>
  <si>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</si>
  <si>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</si>
  <si>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</si>
  <si>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</si>
  <si>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</si>
  <si>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</si>
  <si>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</si>
  <si>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</si>
  <si>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</si>
  <si>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</si>
  <si>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</si>
  <si>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</si>
  <si>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</si>
  <si>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</si>
  <si>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</si>
  <si>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</si>
  <si>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</si>
  <si>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</si>
  <si>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</si>
  <si>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</si>
  <si>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</si>
  <si>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</si>
  <si>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</si>
  <si>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</si>
  <si>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</si>
  <si>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</si>
  <si>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</si>
  <si>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</si>
  <si>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</si>
  <si>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</si>
  <si>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</si>
  <si>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</si>
  <si>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</si>
  <si>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</si>
  <si>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</si>
  <si>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</si>
  <si>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</si>
  <si>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</si>
  <si>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</si>
  <si>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</si>
  <si>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</si>
  <si>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</si>
  <si>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</si>
  <si>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</si>
  <si>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</si>
  <si>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</si>
  <si>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</si>
  <si>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</si>
  <si>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</si>
  <si>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</si>
  <si>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</si>
  <si>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</si>
  <si>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</si>
  <si>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</si>
  <si>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</si>
  <si>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</si>
  <si>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</si>
  <si>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</si>
  <si>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</si>
  <si>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</si>
  <si>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</si>
  <si>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</si>
  <si>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</si>
  <si>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</si>
  <si>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</si>
  <si>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</si>
  <si>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</si>
  <si>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</si>
  <si>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</si>
  <si>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</si>
  <si>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</si>
  <si>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</si>
  <si>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</si>
  <si>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</si>
  <si>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</si>
  <si>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</si>
  <si>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</si>
  <si>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</si>
  <si>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</si>
  <si>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</si>
  <si>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</si>
  <si>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</si>
  <si>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</si>
  <si>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</si>
  <si>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</si>
  <si>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</si>
  <si>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</si>
  <si>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</si>
  <si>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</si>
  <si>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</si>
  <si>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</si>
  <si>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</si>
  <si>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</si>
  <si>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</si>
  <si>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</si>
  <si>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</si>
  <si>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</si>
  <si>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</si>
  <si>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</si>
  <si>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</si>
  <si>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</si>
  <si>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</si>
  <si>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</si>
  <si>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</si>
  <si>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</si>
  <si>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</si>
  <si>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</si>
  <si>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</si>
  <si>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</si>
  <si>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</si>
  <si>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</si>
  <si>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</si>
  <si>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</si>
  <si>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</si>
  <si>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</si>
  <si>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</si>
  <si>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</si>
  <si>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</si>
  <si>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</si>
  <si>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</si>
  <si>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</si>
  <si>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</si>
  <si>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</si>
  <si>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</si>
  <si>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</si>
  <si>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</si>
  <si>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</si>
  <si>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</si>
  <si>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</si>
  <si>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</si>
  <si>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</si>
  <si>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</si>
  <si>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</si>
  <si>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</si>
  <si>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</si>
  <si>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</si>
  <si>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</si>
  <si>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</si>
  <si>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</si>
  <si>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</si>
  <si>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</si>
  <si>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</si>
  <si>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</si>
  <si>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</si>
  <si>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</si>
  <si>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</si>
  <si>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</si>
  <si>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</si>
  <si>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</si>
  <si>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</si>
  <si>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</si>
  <si>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</si>
  <si>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</si>
  <si>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</si>
  <si>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</si>
  <si>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</si>
  <si>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</si>
  <si>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</si>
  <si>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</si>
  <si>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</si>
  <si>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</si>
  <si>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</si>
  <si>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</si>
  <si>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</si>
  <si>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</si>
  <si>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</si>
  <si>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</si>
  <si>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</si>
  <si>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</si>
  <si>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</si>
  <si>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</si>
  <si>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</si>
  <si>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</si>
  <si>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</si>
  <si>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</si>
  <si>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</si>
  <si>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</si>
  <si>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</si>
  <si>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</si>
  <si>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</si>
  <si>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</si>
  <si>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</si>
  <si>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</si>
  <si>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</si>
  <si>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</si>
  <si>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</si>
  <si>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</si>
  <si>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</si>
  <si>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</si>
  <si>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</si>
  <si>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</si>
  <si>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</si>
  <si>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</si>
  <si>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</si>
  <si>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</si>
  <si>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</si>
  <si>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</si>
  <si>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</si>
  <si>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</si>
  <si>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</si>
  <si>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</si>
  <si>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</si>
  <si>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</si>
  <si>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</si>
  <si>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</si>
  <si>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</si>
  <si>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</si>
  <si>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</si>
  <si>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</si>
  <si>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</si>
  <si>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</si>
  <si>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</si>
  <si>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</si>
  <si>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</si>
  <si>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</si>
  <si>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</si>
  <si>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</si>
  <si>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</si>
  <si>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</si>
  <si>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</si>
  <si>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</si>
  <si>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</si>
  <si>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</si>
  <si>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</si>
  <si>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</si>
  <si>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</si>
  <si>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</si>
  <si>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</si>
  <si>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</si>
  <si>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</si>
  <si>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</si>
  <si>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</si>
  <si>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</si>
  <si>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</si>
  <si>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</si>
  <si>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</si>
  <si>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</si>
  <si>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</si>
  <si>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</si>
  <si>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</si>
  <si>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</si>
  <si>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</si>
  <si>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</si>
  <si>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</si>
  <si>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</si>
  <si>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</si>
  <si>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</si>
  <si>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</si>
  <si>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</si>
  <si>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</si>
  <si>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</si>
  <si>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</si>
  <si>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</si>
  <si>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</si>
  <si>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</si>
  <si>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</si>
  <si>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</si>
  <si>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</si>
  <si>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</si>
  <si>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</si>
  <si>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</si>
  <si>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</si>
  <si>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</si>
  <si>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</si>
  <si>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</si>
  <si>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</si>
  <si>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</si>
  <si>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</si>
  <si>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</si>
  <si>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</si>
  <si>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</si>
  <si>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</si>
  <si>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</si>
  <si>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</si>
  <si>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</si>
  <si>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</si>
  <si>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</si>
  <si>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</si>
  <si>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</si>
  <si>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</si>
  <si>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</si>
  <si>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</si>
  <si>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</si>
  <si>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</si>
  <si>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</si>
  <si>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</si>
  <si>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</si>
  <si>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</si>
  <si>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</si>
  <si>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</si>
  <si>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</si>
  <si>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</si>
  <si>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</si>
  <si>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</si>
  <si>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</si>
  <si>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</si>
  <si>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</si>
  <si>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</si>
  <si>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</si>
  <si>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</si>
  <si>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</si>
  <si>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</si>
  <si>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</si>
  <si>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</si>
  <si>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</si>
  <si>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</si>
  <si>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</si>
  <si>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</si>
  <si>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</si>
  <si>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</si>
  <si>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</si>
  <si>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</si>
  <si>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</si>
  <si>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</si>
  <si>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</si>
  <si>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</si>
  <si>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</si>
  <si>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</si>
  <si>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</si>
  <si>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</si>
  <si>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</si>
  <si>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</si>
  <si>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</si>
  <si>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</si>
  <si>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</si>
  <si>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</si>
  <si>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</si>
  <si>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</si>
  <si>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</si>
  <si>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</si>
  <si>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</si>
  <si>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</si>
  <si>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</si>
  <si>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</si>
  <si>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</si>
  <si>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</si>
  <si>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</si>
  <si>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</si>
  <si>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</si>
  <si>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</si>
  <si>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</si>
  <si>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</si>
  <si>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</si>
  <si>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</si>
  <si>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</si>
  <si>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</si>
  <si>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</si>
  <si>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</si>
  <si>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</si>
  <si>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</si>
  <si>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</si>
  <si>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</si>
  <si>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</si>
  <si>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</si>
  <si>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</si>
  <si>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</si>
  <si>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</si>
  <si>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</si>
  <si>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</si>
  <si>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</si>
  <si>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</si>
  <si>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</si>
  <si>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</si>
  <si>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</si>
  <si>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</si>
  <si>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</si>
  <si>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</si>
  <si>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</si>
  <si>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</si>
  <si>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</si>
  <si>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</si>
  <si>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</si>
  <si>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</si>
  <si>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</si>
  <si>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</si>
  <si>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</si>
  <si>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</si>
  <si>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</si>
  <si>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</si>
  <si>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</si>
  <si>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</si>
  <si>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</si>
  <si>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</si>
  <si>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</si>
  <si>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</si>
  <si>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</si>
  <si>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</si>
  <si>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</si>
  <si>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</si>
  <si>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</si>
  <si>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</si>
  <si>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</si>
  <si>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</si>
  <si>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</si>
  <si>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</si>
  <si>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</si>
  <si>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</si>
  <si>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</si>
  <si>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</si>
  <si>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</si>
  <si>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</si>
  <si>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</si>
  <si>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</si>
  <si>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</si>
  <si>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</si>
  <si>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</si>
  <si>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</si>
  <si>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</si>
  <si>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</si>
  <si>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</si>
  <si>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</si>
  <si>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</si>
  <si>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</si>
  <si>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</si>
  <si>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</si>
  <si>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</si>
  <si>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</si>
  <si>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</si>
  <si>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</si>
  <si>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</si>
  <si>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</si>
  <si>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</si>
  <si>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</si>
  <si>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</si>
  <si>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</si>
  <si>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</si>
  <si>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</si>
  <si>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</si>
  <si>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</si>
  <si>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</si>
  <si>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</si>
  <si>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</si>
  <si>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</si>
  <si>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</si>
  <si>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</si>
  <si>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</si>
  <si>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</si>
  <si>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</si>
  <si>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</si>
  <si>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</si>
  <si>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</si>
  <si>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</si>
  <si>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</si>
  <si>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</si>
  <si>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</si>
  <si>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</si>
  <si>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</si>
  <si>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</si>
  <si>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</si>
  <si>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</si>
  <si>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</si>
  <si>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</si>
  <si>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</si>
  <si>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</si>
  <si>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</si>
  <si>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</si>
  <si>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</si>
  <si>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</si>
  <si>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</si>
  <si>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</si>
  <si>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</si>
  <si>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</si>
  <si>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</si>
  <si>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</si>
  <si>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</si>
  <si>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</si>
  <si>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</si>
  <si>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</si>
  <si>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</si>
  <si>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</si>
  <si>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</si>
  <si>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</si>
  <si>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</si>
  <si>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</si>
  <si>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</si>
  <si>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</si>
  <si>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</si>
  <si>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</si>
  <si>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</si>
  <si>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</si>
  <si>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</si>
  <si>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</si>
  <si>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</si>
  <si>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</si>
  <si>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</si>
  <si>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</si>
  <si>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</si>
  <si>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</si>
  <si>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</si>
  <si>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</si>
  <si>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</si>
  <si>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</si>
  <si>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</si>
  <si>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</si>
  <si>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</si>
  <si>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</si>
  <si>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</si>
  <si>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</si>
  <si>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</si>
  <si>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</si>
  <si>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</si>
  <si>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</si>
  <si>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</si>
  <si>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</si>
  <si>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</si>
  <si>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</si>
  <si>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</si>
  <si>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</si>
  <si>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</si>
  <si>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</si>
  <si>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</si>
  <si>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</si>
  <si>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</si>
  <si>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</si>
  <si>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</si>
  <si>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</si>
  <si>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</si>
  <si>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</si>
  <si>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</si>
  <si>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</si>
  <si>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</si>
  <si>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</si>
  <si>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</si>
  <si>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</si>
  <si>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</si>
  <si>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</si>
  <si>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</si>
  <si>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</si>
  <si>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</si>
  <si>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</si>
  <si>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</si>
  <si>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</si>
  <si>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</si>
  <si>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</si>
  <si>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</si>
  <si>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</si>
  <si>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</si>
  <si>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</si>
  <si>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</si>
  <si>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</si>
  <si>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</si>
  <si>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</si>
  <si>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</si>
  <si>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</si>
  <si>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</si>
  <si>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</si>
  <si>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</si>
  <si>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</si>
  <si>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</si>
  <si>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</si>
  <si>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</si>
  <si>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</si>
  <si>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</si>
  <si>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</si>
  <si>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</si>
  <si>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</si>
  <si>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</si>
  <si>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</si>
  <si>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</si>
  <si>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</si>
  <si>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</si>
  <si>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</si>
  <si>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</si>
  <si>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</si>
  <si>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</si>
  <si>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</si>
  <si>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</si>
  <si>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</si>
  <si>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</si>
  <si>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</si>
  <si>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</si>
  <si>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</si>
  <si>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</si>
  <si>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</si>
  <si>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</si>
  <si>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</si>
  <si>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</si>
  <si>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</si>
  <si>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</si>
  <si>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</si>
  <si>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</si>
  <si>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</si>
  <si>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</si>
  <si>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</si>
  <si>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</si>
  <si>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</si>
  <si>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</si>
  <si>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</si>
  <si>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</si>
  <si>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</si>
  <si>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</si>
  <si>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</si>
  <si>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</si>
  <si>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</si>
  <si>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</si>
  <si>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</si>
  <si>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</si>
  <si>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</si>
  <si>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</si>
  <si>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</si>
  <si>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</si>
  <si>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</si>
  <si>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</si>
  <si>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</si>
  <si>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</si>
  <si>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</si>
  <si>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</si>
  <si>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</si>
  <si>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</si>
  <si>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</si>
  <si>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</si>
  <si>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</si>
  <si>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</si>
  <si>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</si>
  <si>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</si>
  <si>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</si>
  <si>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</si>
  <si>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</si>
  <si>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</si>
  <si>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</si>
  <si>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</si>
  <si>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</si>
  <si>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</si>
  <si>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</si>
  <si>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</si>
  <si>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</si>
  <si>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</si>
  <si>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</si>
  <si>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</si>
  <si>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</si>
  <si>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</si>
  <si>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</si>
  <si>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</si>
  <si>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</si>
  <si>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</si>
  <si>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</si>
  <si>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</si>
  <si>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</si>
  <si>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</si>
  <si>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</si>
  <si>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</si>
  <si>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</si>
  <si>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</si>
  <si>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</si>
  <si>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</si>
  <si>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</si>
  <si>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</si>
  <si>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</si>
  <si>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</si>
  <si>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</si>
  <si>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</si>
  <si>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</si>
  <si>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</si>
  <si>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</si>
  <si>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</si>
  <si>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</si>
  <si>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</si>
  <si>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</si>
  <si>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</si>
  <si>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</si>
  <si>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</si>
  <si>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</si>
  <si>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</si>
  <si>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</si>
  <si>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</si>
  <si>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</si>
  <si>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</si>
  <si>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</si>
  <si>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</si>
  <si>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</si>
  <si>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</si>
  <si>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</si>
  <si>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</si>
  <si>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</si>
  <si>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</si>
  <si>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</si>
  <si>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</si>
  <si>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</si>
  <si>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</si>
  <si>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</si>
  <si>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</si>
  <si>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</si>
  <si>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</si>
  <si>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</si>
  <si>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</si>
  <si>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</si>
  <si>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</si>
  <si>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</si>
  <si>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</si>
  <si>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</si>
  <si>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</si>
  <si>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</si>
  <si>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</si>
  <si>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</si>
  <si>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</si>
  <si>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</si>
  <si>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</si>
  <si>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</si>
  <si>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</si>
  <si>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</si>
  <si>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</si>
  <si>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</si>
  <si>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</si>
  <si>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</si>
  <si>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</si>
  <si>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</si>
  <si>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</si>
  <si>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</si>
  <si>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</si>
  <si>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</si>
  <si>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</si>
  <si>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</si>
  <si>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</si>
  <si>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</si>
  <si>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</si>
  <si>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</si>
  <si>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</si>
  <si>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</si>
  <si>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</si>
  <si>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</si>
  <si>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</si>
  <si>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</si>
  <si>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</si>
  <si>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</si>
  <si>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</si>
  <si>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</si>
  <si>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</si>
  <si>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</si>
  <si>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</si>
  <si>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</si>
  <si>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</si>
  <si>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</si>
  <si>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</si>
  <si>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</si>
  <si>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</si>
  <si>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</si>
  <si>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</si>
  <si>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</si>
  <si>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</si>
  <si>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</si>
  <si>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</si>
  <si>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</si>
  <si>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</si>
  <si>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</si>
  <si>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</si>
  <si>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</si>
  <si>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</si>
  <si>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</si>
  <si>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</si>
  <si>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</si>
  <si>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</si>
  <si>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</si>
  <si>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</si>
  <si>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</si>
  <si>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</si>
  <si>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</si>
  <si>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</si>
  <si>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</si>
  <si>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</si>
  <si>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</si>
  <si>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</si>
  <si>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</si>
  <si>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</si>
  <si>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</si>
  <si>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</si>
  <si>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</si>
  <si>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</si>
  <si>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</si>
  <si>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</si>
  <si>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</si>
  <si>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</si>
  <si>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</si>
  <si>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</si>
  <si>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</si>
  <si>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</si>
  <si>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</si>
  <si>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</si>
  <si>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</si>
  <si>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</si>
  <si>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</si>
  <si>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</si>
  <si>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</si>
  <si>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</si>
  <si>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</si>
  <si>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</si>
  <si>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</si>
  <si>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</si>
  <si>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</si>
  <si>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</si>
  <si>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</si>
  <si>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</si>
  <si>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</si>
  <si>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</si>
  <si>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</si>
  <si>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</si>
  <si>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</si>
  <si>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</si>
  <si>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</si>
  <si>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</si>
  <si>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</si>
  <si>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</si>
  <si>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</si>
  <si>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</si>
  <si>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</si>
  <si>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</si>
  <si>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</si>
  <si>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</si>
  <si>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</si>
  <si>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</si>
  <si>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</si>
  <si>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</si>
  <si>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</si>
  <si>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</si>
  <si>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</si>
  <si>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</si>
  <si>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</si>
  <si>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</si>
  <si>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</si>
  <si>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</si>
  <si>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</si>
  <si>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</si>
  <si>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</si>
  <si>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</si>
  <si>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</si>
  <si>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</si>
  <si>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</si>
  <si>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</si>
  <si>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</si>
  <si>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</si>
  <si>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</si>
  <si>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</si>
  <si>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</si>
  <si>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</si>
  <si>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</si>
  <si>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</si>
  <si>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</si>
  <si>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</si>
  <si>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</si>
  <si>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</si>
  <si>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</si>
  <si>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</si>
  <si>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</si>
  <si>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</si>
  <si>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</si>
  <si>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</si>
  <si>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</si>
  <si>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</si>
  <si>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</si>
  <si>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</si>
  <si>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</si>
  <si>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</si>
  <si>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</si>
  <si>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</si>
  <si>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</si>
  <si>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</si>
  <si>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</si>
  <si>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</si>
  <si>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</si>
  <si>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</si>
  <si>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</si>
  <si>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</si>
  <si>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</si>
  <si>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</si>
  <si>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</si>
  <si>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</si>
  <si>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</si>
  <si>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</si>
  <si>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</si>
  <si>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</si>
  <si>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</si>
  <si>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</si>
  <si>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</si>
  <si>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</si>
  <si>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</si>
  <si>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</si>
  <si>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</si>
  <si>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</si>
  <si>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</si>
  <si>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</si>
  <si>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</si>
  <si>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</si>
  <si>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</si>
  <si>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</si>
  <si>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</si>
  <si>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</si>
  <si>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</si>
  <si>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</si>
  <si>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</si>
  <si>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</si>
  <si>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</si>
  <si>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</si>
  <si>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</si>
  <si>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</si>
  <si>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</si>
  <si>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</si>
  <si>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</si>
  <si>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</si>
  <si>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</si>
  <si>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</si>
  <si>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</si>
  <si>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</si>
  <si>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</si>
  <si>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</si>
  <si>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</si>
  <si>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</si>
  <si>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</si>
  <si>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</si>
  <si>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</si>
  <si>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</si>
  <si>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</si>
  <si>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</si>
  <si>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</si>
  <si>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</si>
  <si>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</si>
  <si>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</si>
  <si>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</si>
  <si>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</si>
  <si>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</si>
  <si>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</si>
  <si>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</si>
  <si>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</si>
  <si>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</si>
  <si>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</si>
  <si>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</si>
  <si>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</si>
  <si>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</si>
  <si>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</si>
  <si>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</si>
  <si>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</si>
  <si>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</si>
  <si>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</si>
  <si>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</si>
  <si>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</si>
  <si>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</si>
  <si>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</si>
  <si>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</si>
  <si>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</si>
  <si>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</si>
  <si>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</si>
  <si>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</si>
  <si>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</si>
  <si>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</si>
  <si>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</si>
  <si>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</si>
  <si>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</si>
  <si>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</si>
  <si>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</si>
  <si>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</si>
  <si>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</si>
  <si>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</si>
  <si>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</si>
  <si>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</si>
  <si>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</si>
  <si>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</si>
  <si>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</si>
  <si>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</si>
  <si>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</si>
  <si>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</si>
  <si>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</si>
  <si>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</si>
  <si>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</si>
  <si>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</si>
  <si>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</si>
  <si>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</si>
  <si>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</si>
  <si>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</si>
  <si>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</si>
  <si>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</si>
  <si>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</si>
  <si>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</si>
  <si>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</si>
  <si>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</si>
  <si>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</si>
  <si>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</si>
  <si>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</si>
  <si>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</si>
  <si>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</si>
  <si>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</si>
  <si>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</si>
  <si>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</si>
  <si>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</si>
  <si>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</si>
  <si>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</si>
  <si>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</si>
  <si>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</si>
  <si>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</si>
  <si>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</si>
  <si>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</si>
  <si>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</si>
  <si>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</si>
  <si>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</si>
  <si>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</si>
  <si>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</si>
  <si>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</si>
  <si>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</si>
  <si>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</si>
  <si>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</si>
  <si>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</si>
  <si>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</si>
  <si>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</si>
  <si>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</si>
  <si>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</si>
  <si>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</si>
  <si>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</si>
  <si>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</si>
  <si>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</si>
  <si>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</si>
  <si>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</si>
  <si>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</si>
  <si>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</si>
  <si>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</si>
  <si>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</si>
  <si>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</si>
  <si>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</si>
  <si>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</si>
  <si>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</si>
  <si>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</si>
  <si>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</si>
  <si>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</si>
  <si>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</si>
  <si>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</si>
  <si>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</si>
  <si>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</si>
  <si>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</si>
  <si>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</si>
  <si>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</si>
  <si>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</si>
  <si>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</si>
  <si>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</si>
  <si>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</si>
  <si>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</si>
  <si>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</si>
  <si>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</si>
  <si>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</si>
  <si>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</si>
  <si>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</si>
  <si>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</si>
  <si>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</si>
  <si>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</si>
  <si>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</si>
  <si>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</si>
  <si>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</si>
  <si>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</si>
  <si>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</si>
  <si>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</si>
  <si>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</si>
  <si>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</si>
  <si>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</si>
  <si>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</si>
  <si>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</si>
  <si>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</si>
  <si>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</si>
  <si>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</si>
  <si>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</si>
  <si>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</si>
  <si>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</si>
  <si>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</si>
  <si>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</si>
  <si>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</si>
  <si>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</si>
  <si>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</si>
  <si>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</si>
  <si>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</si>
  <si>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</si>
  <si>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</si>
  <si>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</si>
  <si>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</si>
  <si>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</si>
  <si>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</si>
  <si>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</si>
  <si>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</si>
  <si>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</si>
  <si>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</si>
  <si>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</si>
  <si>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</si>
  <si>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</si>
  <si>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</si>
  <si>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</si>
  <si>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</si>
  <si>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</si>
  <si>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</si>
  <si>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</si>
  <si>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</si>
  <si>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</si>
  <si>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</si>
  <si>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</si>
  <si>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</si>
  <si>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</si>
  <si>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</si>
  <si>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</si>
  <si>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</si>
  <si>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</si>
  <si>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</si>
  <si>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</si>
  <si>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</si>
  <si>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</si>
  <si>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</si>
  <si>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</si>
  <si>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</si>
  <si>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</si>
  <si>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</si>
  <si>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</si>
  <si>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</si>
  <si>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</si>
  <si>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</si>
  <si>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</si>
  <si>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</si>
  <si>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</si>
  <si>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</si>
  <si>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</si>
  <si>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</si>
  <si>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</si>
  <si>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</si>
  <si>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</si>
  <si>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</si>
  <si>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</si>
  <si>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</si>
  <si>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</si>
  <si>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</si>
  <si>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</si>
  <si>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</si>
  <si>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</si>
  <si>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</si>
  <si>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</si>
  <si>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</si>
  <si>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</si>
  <si>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</si>
  <si>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</si>
  <si>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</si>
  <si>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</si>
  <si>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</si>
  <si>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</si>
  <si>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</si>
  <si>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</si>
  <si>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</si>
  <si>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</si>
  <si>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</si>
  <si>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</si>
  <si>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</si>
  <si>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</si>
  <si>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</si>
  <si>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</si>
  <si>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</si>
  <si>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</si>
  <si>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</si>
  <si>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</si>
  <si>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</si>
  <si>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</si>
  <si>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</si>
  <si>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</si>
  <si>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</si>
  <si>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</si>
  <si>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</si>
  <si>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</si>
  <si>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</si>
  <si>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</si>
  <si>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</si>
  <si>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</si>
  <si>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</si>
  <si>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</si>
  <si>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</si>
  <si>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</si>
  <si>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</si>
  <si>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</si>
  <si>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</si>
  <si>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</si>
  <si>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</si>
  <si>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</si>
  <si>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</si>
  <si>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</si>
  <si>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</si>
  <si>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</si>
  <si>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</si>
  <si>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</si>
  <si>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</si>
  <si>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</si>
  <si>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</si>
  <si>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</si>
  <si>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</si>
  <si>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</si>
  <si>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</si>
  <si>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</si>
  <si>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</si>
  <si>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</si>
  <si>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</si>
  <si>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</si>
  <si>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</si>
  <si>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</si>
  <si>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</si>
  <si>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</si>
  <si>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</si>
  <si>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</si>
  <si>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</si>
  <si>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</si>
  <si>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</si>
  <si>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</si>
  <si>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</si>
  <si>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</si>
  <si>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</si>
  <si>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</si>
  <si>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</si>
  <si>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</si>
  <si>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</si>
  <si>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</si>
  <si>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</si>
  <si>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</si>
  <si>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</si>
  <si>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</si>
  <si>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</si>
  <si>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</si>
  <si>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</si>
  <si>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</si>
  <si>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</si>
  <si>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</si>
  <si>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</si>
  <si>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</si>
  <si>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</si>
  <si>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</si>
  <si>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</si>
  <si>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</si>
  <si>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</si>
  <si>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</si>
  <si>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</si>
  <si>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</si>
  <si>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</si>
  <si>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</si>
  <si>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</si>
  <si>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</si>
  <si>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</si>
  <si>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</si>
  <si>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</si>
  <si>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</si>
  <si>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</si>
  <si>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</si>
  <si>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</si>
  <si>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</si>
  <si>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</si>
  <si>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</si>
  <si>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</si>
  <si>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</si>
  <si>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</si>
  <si>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</si>
  <si>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</si>
  <si>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</si>
  <si>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</si>
  <si>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</si>
  <si>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</si>
  <si>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</si>
  <si>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</si>
  <si>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</si>
  <si>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</si>
  <si>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</si>
  <si>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</si>
  <si>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</si>
  <si>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</si>
  <si>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</si>
  <si>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</si>
  <si>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</si>
  <si>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</si>
  <si>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</si>
  <si>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</si>
  <si>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</si>
  <si>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</si>
  <si>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</si>
  <si>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</si>
  <si>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</si>
  <si>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</si>
  <si>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</si>
  <si>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</si>
  <si>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</si>
  <si>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</si>
  <si>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</si>
  <si>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</si>
  <si>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</si>
  <si>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</si>
  <si>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</si>
  <si>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</si>
  <si>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</si>
  <si>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</si>
  <si>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</si>
  <si>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</si>
  <si>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</si>
  <si>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</si>
  <si>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</si>
  <si>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</si>
  <si>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</si>
  <si>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</si>
  <si>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</si>
  <si>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</si>
  <si>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</si>
  <si>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</si>
  <si>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</si>
  <si>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</si>
  <si>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</si>
  <si>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</si>
  <si>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</si>
  <si>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</si>
  <si>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</si>
  <si>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</si>
  <si>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</si>
  <si>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</si>
  <si>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</si>
  <si>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</si>
  <si>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</si>
  <si>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</si>
  <si>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</si>
  <si>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</si>
  <si>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</si>
  <si>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</si>
  <si>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</si>
  <si>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</si>
  <si>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</si>
  <si>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</si>
  <si>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</si>
  <si>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</si>
  <si>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</si>
  <si>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</si>
  <si>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</si>
  <si>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</si>
  <si>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</si>
  <si>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</si>
  <si>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</si>
  <si>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</si>
  <si>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</si>
  <si>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</si>
  <si>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</si>
  <si>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</si>
  <si>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</si>
  <si>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</si>
  <si>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</si>
  <si>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</si>
  <si>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</si>
  <si>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</si>
  <si>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</si>
  <si>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</si>
  <si>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</si>
  <si>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</si>
  <si>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</si>
  <si>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</si>
  <si>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</si>
  <si>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</si>
  <si>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</si>
  <si>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</si>
  <si>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</si>
  <si>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</si>
  <si>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</si>
  <si>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</si>
  <si>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</si>
  <si>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</si>
  <si>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</si>
  <si>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</si>
  <si>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</si>
  <si>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</si>
  <si>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</si>
  <si>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</si>
  <si>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</si>
  <si>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</si>
  <si>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</si>
  <si>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</si>
  <si>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</si>
  <si>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</si>
  <si>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</si>
  <si>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</si>
  <si>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</si>
  <si>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</si>
  <si>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</si>
  <si>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</si>
  <si>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</si>
  <si>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</si>
  <si>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</si>
  <si>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</si>
  <si>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</si>
  <si>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</si>
  <si>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</si>
  <si>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</si>
  <si>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</si>
  <si>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</si>
  <si>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</si>
  <si>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</si>
  <si>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</si>
  <si>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</si>
  <si>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</si>
  <si>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</si>
  <si>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</si>
  <si>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</si>
  <si>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</si>
  <si>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</si>
  <si>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</si>
  <si>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</si>
  <si>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</si>
  <si>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</si>
  <si>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</si>
  <si>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</si>
  <si>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</si>
  <si>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</si>
  <si>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</si>
  <si>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</si>
  <si>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</si>
  <si>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</si>
  <si>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</si>
  <si>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</si>
  <si>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</si>
  <si>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</si>
  <si>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</si>
  <si>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</si>
  <si>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</si>
  <si>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</si>
  <si>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</si>
  <si>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</si>
  <si>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</si>
  <si>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</si>
  <si>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</si>
  <si>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</si>
  <si>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</si>
  <si>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</si>
  <si>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</si>
  <si>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</si>
  <si>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</si>
  <si>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</si>
  <si>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</si>
  <si>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</si>
  <si>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</si>
  <si>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</si>
  <si>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</si>
  <si>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</si>
  <si>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</si>
  <si>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</si>
  <si>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</si>
  <si>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</si>
  <si>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</si>
  <si>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</si>
  <si>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</si>
  <si>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</si>
  <si>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</si>
  <si>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</si>
  <si>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</si>
  <si>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</si>
  <si>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</si>
  <si>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</si>
  <si>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</si>
  <si>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</si>
  <si>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</si>
  <si>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</si>
  <si>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</si>
  <si>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</si>
  <si>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</si>
  <si>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</si>
  <si>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</si>
  <si>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</si>
  <si>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</si>
  <si>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</si>
  <si>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</si>
  <si>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</si>
  <si>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</si>
  <si>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</si>
  <si>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</si>
  <si>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</si>
  <si>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</si>
  <si>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</si>
  <si>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</si>
  <si>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</si>
  <si>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</si>
  <si>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</si>
  <si>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</si>
  <si>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</si>
  <si>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</si>
  <si>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</si>
  <si>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</si>
  <si>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</si>
  <si>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</si>
  <si>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</si>
  <si>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</si>
  <si>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</si>
  <si>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</si>
  <si>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</si>
  <si>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</si>
  <si>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</si>
  <si>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</si>
  <si>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</si>
  <si>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</si>
  <si>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</si>
  <si>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</si>
  <si>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</si>
  <si>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</si>
  <si>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</si>
  <si>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</si>
  <si>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</si>
  <si>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</si>
  <si>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</si>
  <si>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</si>
  <si>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</si>
  <si>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</si>
  <si>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</si>
  <si>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</si>
  <si>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</si>
  <si>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</si>
  <si>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</si>
  <si>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</si>
  <si>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</si>
  <si>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</si>
  <si>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</si>
  <si>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</si>
  <si>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</si>
  <si>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</si>
  <si>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</si>
  <si>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</si>
  <si>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</si>
  <si>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</si>
  <si>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</si>
  <si>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</si>
  <si>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</si>
  <si>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</si>
  <si>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</si>
  <si>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</si>
  <si>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</si>
  <si>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</si>
  <si>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</si>
  <si>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</si>
  <si>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</si>
  <si>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</si>
  <si>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</si>
  <si>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</si>
  <si>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</si>
  <si>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</si>
  <si>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</si>
  <si>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</si>
  <si>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</si>
  <si>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</si>
  <si>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</si>
  <si>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</si>
  <si>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</si>
  <si>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</si>
  <si>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</si>
  <si>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</si>
  <si>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</si>
  <si>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</si>
  <si>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</si>
  <si>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</si>
  <si>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</si>
  <si>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</si>
  <si>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</si>
  <si>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</si>
  <si>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</si>
  <si>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</si>
  <si>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</si>
  <si>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</si>
  <si>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</si>
  <si>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</si>
  <si>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</si>
  <si>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</si>
  <si>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</si>
  <si>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</si>
  <si>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</si>
  <si>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</si>
  <si>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</si>
  <si>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</si>
  <si>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</si>
  <si>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</si>
  <si>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</si>
  <si>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</si>
  <si>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</si>
  <si>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</si>
  <si>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</si>
  <si>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</si>
  <si>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</si>
  <si>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</si>
  <si>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</si>
  <si>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</si>
  <si>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</si>
  <si>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</si>
  <si>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</si>
  <si>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</si>
  <si>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</si>
  <si>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</si>
  <si>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</si>
  <si>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</si>
  <si>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</si>
  <si>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</si>
  <si>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</si>
  <si>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</si>
  <si>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</si>
  <si>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</si>
  <si>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</si>
  <si>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</si>
  <si>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</si>
  <si>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</si>
  <si>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</si>
  <si>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</si>
  <si>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</si>
  <si>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</si>
  <si>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</si>
  <si>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</si>
  <si>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</si>
  <si>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</si>
  <si>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</si>
  <si>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</si>
  <si>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</si>
  <si>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</si>
  <si>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</si>
  <si>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</si>
  <si>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</si>
  <si>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</si>
  <si>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</si>
  <si>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</si>
  <si>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</si>
  <si>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</si>
  <si>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</si>
  <si>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</si>
  <si>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</si>
  <si>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</si>
  <si>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</si>
  <si>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</si>
  <si>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</si>
  <si>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</si>
  <si>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</si>
  <si>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</si>
  <si>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</si>
  <si>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</si>
  <si>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</si>
  <si>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</si>
  <si>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</si>
  <si>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</si>
  <si>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</si>
  <si>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</si>
  <si>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</si>
  <si>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</si>
  <si>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</si>
  <si>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</si>
  <si>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</si>
  <si>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</si>
  <si>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</si>
  <si>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</si>
  <si>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</si>
  <si>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</si>
  <si>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</si>
  <si>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</si>
  <si>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</si>
  <si>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</si>
  <si>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</si>
  <si>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</si>
  <si>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</si>
  <si>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</si>
  <si>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</si>
  <si>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</si>
  <si>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</si>
  <si>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</si>
  <si>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</si>
  <si>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</si>
  <si>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</si>
  <si>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</si>
  <si>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</si>
  <si>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</si>
  <si>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</si>
  <si>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</si>
  <si>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</si>
  <si>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</si>
  <si>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</si>
  <si>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</si>
  <si>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</si>
  <si>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</si>
  <si>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</si>
  <si>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</si>
  <si>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</si>
  <si>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</si>
  <si>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</si>
  <si>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</si>
  <si>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</si>
  <si>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</si>
  <si>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</si>
  <si>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</si>
  <si>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</si>
  <si>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</si>
  <si>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</si>
  <si>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</si>
  <si>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</si>
  <si>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</si>
  <si>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</si>
  <si>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</si>
  <si>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</si>
  <si>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</si>
  <si>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</si>
  <si>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</si>
  <si>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</si>
  <si>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</si>
  <si>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</si>
  <si>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</si>
  <si>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</si>
  <si>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</si>
  <si>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</si>
  <si>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</si>
  <si>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</si>
  <si>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</si>
  <si>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</si>
  <si>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</si>
  <si>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</si>
  <si>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</si>
  <si>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</si>
  <si>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</si>
  <si>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</si>
  <si>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</si>
  <si>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</si>
  <si>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</si>
  <si>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</si>
  <si>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</si>
  <si>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</si>
  <si>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</si>
  <si>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</si>
  <si>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</si>
  <si>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</si>
  <si>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</si>
  <si>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</si>
  <si>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</si>
  <si>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</si>
  <si>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</si>
  <si>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</si>
  <si>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</si>
  <si>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</si>
  <si>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</si>
  <si>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</si>
  <si>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</si>
  <si>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</si>
  <si>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</si>
  <si>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</si>
  <si>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</si>
  <si>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</si>
  <si>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</si>
  <si>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</si>
  <si>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</si>
  <si>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</si>
  <si>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</si>
  <si>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</si>
  <si>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</si>
  <si>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</si>
  <si>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</si>
  <si>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</si>
  <si>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</si>
  <si>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</si>
  <si>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</si>
  <si>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</si>
  <si>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</si>
  <si>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</si>
  <si>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</si>
  <si>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</si>
  <si>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</si>
  <si>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</si>
  <si>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</si>
  <si>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</si>
  <si>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</si>
  <si>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</si>
  <si>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</si>
  <si>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</si>
  <si>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</si>
  <si>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</si>
  <si>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</si>
  <si>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</si>
  <si>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</si>
  <si>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</si>
  <si>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</si>
  <si>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</si>
  <si>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</si>
  <si>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</si>
  <si>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</si>
  <si>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</si>
  <si>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</si>
  <si>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</si>
  <si>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</si>
  <si>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</si>
  <si>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</si>
  <si>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</si>
  <si>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</si>
  <si>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</si>
  <si>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</si>
  <si>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</si>
  <si>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</si>
  <si>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</si>
  <si>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</si>
  <si>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</si>
  <si>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</si>
  <si>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</si>
  <si>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</si>
  <si>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</si>
  <si>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</si>
  <si>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</si>
  <si>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</si>
  <si>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</si>
  <si>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</si>
  <si>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</si>
  <si>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</si>
  <si>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</si>
  <si>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</si>
  <si>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</si>
  <si>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</si>
  <si>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</si>
  <si>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</si>
  <si>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</si>
  <si>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</si>
  <si>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</si>
  <si>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</si>
  <si>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</si>
  <si>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</si>
  <si>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</si>
  <si>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</si>
  <si>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</si>
  <si>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</si>
  <si>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</si>
  <si>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</si>
  <si>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</si>
  <si>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</si>
  <si>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</si>
  <si>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</si>
  <si>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</si>
  <si>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</si>
  <si>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</si>
  <si>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</si>
  <si>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</si>
  <si>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</si>
  <si>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</si>
  <si>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</si>
  <si>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</si>
  <si>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</si>
  <si>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</si>
  <si>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</si>
  <si>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</si>
  <si>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</si>
  <si>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</si>
  <si>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</si>
  <si>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</si>
  <si>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</si>
  <si>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</si>
  <si>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</si>
  <si>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</si>
  <si>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</si>
  <si>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</si>
  <si>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</si>
  <si>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</si>
  <si>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</si>
  <si>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</si>
  <si>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</si>
  <si>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</si>
  <si>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</si>
  <si>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</si>
  <si>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</si>
  <si>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</si>
  <si>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</si>
  <si>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</si>
  <si>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</si>
  <si>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</si>
  <si>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</si>
  <si>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</si>
  <si>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</si>
  <si>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</si>
  <si>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</si>
  <si>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</si>
  <si>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</si>
  <si>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</si>
  <si>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</si>
  <si>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</si>
  <si>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</si>
  <si>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</si>
  <si>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</si>
  <si>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</si>
  <si>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</si>
  <si>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</si>
  <si>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</si>
  <si>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</si>
  <si>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</si>
  <si>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</si>
  <si>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</si>
  <si>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</si>
  <si>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</si>
  <si>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</si>
  <si>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</si>
  <si>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</si>
  <si>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</si>
  <si>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</si>
  <si>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</si>
  <si>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</si>
  <si>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</si>
  <si>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</si>
  <si>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</si>
  <si>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</si>
  <si>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</si>
  <si>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</si>
  <si>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</si>
  <si>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</si>
  <si>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</si>
  <si>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</si>
  <si>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</si>
  <si>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</si>
  <si>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</si>
  <si>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</si>
  <si>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</si>
  <si>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</si>
  <si>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</si>
  <si>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</si>
  <si>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</si>
  <si>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</si>
  <si>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</si>
  <si>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</si>
  <si>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</si>
  <si>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</si>
  <si>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</si>
  <si>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</si>
  <si>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</si>
  <si>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</si>
  <si>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</si>
  <si>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</si>
  <si>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</si>
  <si>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</si>
  <si>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</si>
  <si>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</si>
  <si>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</si>
  <si>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</si>
  <si>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</si>
  <si>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</si>
  <si>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</si>
  <si>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</si>
  <si>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</si>
  <si>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</si>
  <si>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</si>
  <si>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</si>
  <si>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</si>
  <si>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</si>
  <si>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</si>
  <si>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</si>
  <si>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</si>
  <si>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</si>
  <si>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</si>
  <si>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</si>
  <si>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</si>
  <si>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</si>
  <si>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</si>
  <si>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</si>
  <si>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</si>
  <si>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</si>
  <si>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</si>
  <si>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</si>
  <si>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</si>
  <si>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</si>
  <si>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</si>
  <si>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</si>
  <si>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</si>
  <si>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</si>
  <si>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</si>
  <si>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</si>
  <si>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</si>
  <si>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</si>
  <si>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</si>
  <si>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</si>
  <si>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</si>
  <si>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</si>
  <si>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</si>
  <si>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</si>
  <si>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</si>
  <si>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</si>
  <si>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</si>
  <si>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</si>
  <si>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</si>
  <si>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</si>
  <si>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</si>
  <si>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</si>
  <si>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</si>
  <si>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</si>
  <si>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</si>
  <si>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</si>
  <si>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</si>
  <si>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</si>
  <si>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</si>
  <si>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</si>
  <si>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</si>
  <si>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</si>
  <si>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</si>
  <si>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</si>
  <si>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</si>
  <si>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</si>
  <si>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</si>
  <si>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</si>
  <si>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</si>
  <si>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</si>
  <si>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</si>
  <si>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</si>
  <si>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</si>
  <si>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</si>
  <si>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</si>
  <si>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</si>
  <si>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</si>
  <si>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</si>
  <si>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</si>
  <si>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</si>
  <si>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</si>
  <si>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</si>
  <si>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</si>
  <si>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</si>
  <si>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</si>
  <si>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</si>
  <si>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</si>
  <si>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</si>
  <si>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</si>
  <si>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</si>
  <si>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</si>
  <si>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</si>
  <si>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</si>
  <si>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</si>
  <si>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</si>
  <si>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</si>
  <si>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</si>
  <si>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</si>
  <si>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</si>
  <si>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</si>
  <si>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</si>
  <si>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</si>
  <si>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</si>
  <si>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</si>
  <si>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</si>
  <si>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</si>
  <si>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</si>
  <si>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</si>
  <si>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</si>
  <si>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</si>
  <si>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</si>
  <si>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</si>
  <si>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</si>
  <si>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</si>
  <si>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</si>
  <si>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</si>
  <si>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</si>
  <si>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</si>
  <si>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</si>
  <si>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</si>
  <si>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</si>
  <si>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</si>
  <si>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</si>
  <si>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</si>
  <si>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</si>
  <si>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</si>
  <si>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</si>
  <si>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</si>
  <si>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</si>
  <si>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</si>
  <si>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</si>
  <si>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</si>
  <si>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</si>
  <si>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</si>
  <si>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</si>
  <si>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</si>
  <si>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</si>
  <si>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</si>
  <si>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</si>
  <si>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</si>
  <si>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</si>
  <si>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</si>
  <si>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</si>
  <si>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</si>
  <si>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</si>
  <si>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</si>
  <si>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</si>
  <si>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</si>
  <si>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</si>
  <si>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</si>
  <si>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</si>
  <si>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</si>
  <si>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</si>
  <si>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</si>
  <si>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</si>
  <si>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</si>
  <si>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</si>
  <si>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</si>
  <si>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</si>
  <si>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</si>
  <si>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</si>
  <si>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</si>
  <si>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</si>
  <si>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</si>
  <si>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</si>
  <si>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</si>
  <si>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</si>
  <si>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</si>
  <si>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</si>
  <si>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</si>
  <si>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</si>
  <si>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</si>
  <si>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</si>
  <si>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</si>
  <si>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</si>
  <si>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</si>
  <si>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</si>
  <si>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</si>
  <si>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</si>
  <si>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</si>
  <si>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</si>
  <si>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</si>
  <si>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</si>
  <si>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</si>
  <si>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</si>
  <si>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</si>
  <si>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</si>
  <si>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</si>
  <si>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</si>
  <si>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</si>
  <si>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</si>
  <si>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</si>
  <si>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</si>
  <si>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</si>
  <si>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</si>
  <si>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</si>
  <si>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</si>
  <si>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</si>
  <si>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</si>
  <si>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</si>
  <si>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</si>
  <si>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</si>
  <si>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</si>
  <si>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</si>
  <si>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</si>
  <si>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</si>
  <si>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</si>
  <si>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</si>
  <si>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</si>
  <si>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</si>
  <si>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</si>
  <si>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</si>
  <si>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</si>
  <si>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</si>
  <si>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</si>
  <si>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</si>
  <si>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</si>
  <si>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</si>
  <si>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</si>
  <si>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</si>
  <si>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</si>
  <si>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</si>
  <si>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</si>
  <si>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</si>
  <si>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</si>
  <si>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</si>
  <si>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</si>
  <si>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</si>
  <si>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</si>
  <si>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</si>
  <si>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</si>
  <si>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</si>
  <si>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</si>
  <si>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</si>
  <si>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</si>
  <si>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</si>
  <si>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</si>
  <si>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</si>
  <si>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</si>
  <si>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</si>
  <si>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</si>
  <si>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</si>
  <si>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</si>
  <si>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</si>
  <si>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</si>
  <si>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</si>
  <si>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</si>
  <si>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</si>
  <si>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</si>
  <si>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</si>
  <si>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</si>
  <si>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</si>
  <si>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</si>
  <si>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</si>
  <si>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</si>
  <si>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</si>
  <si>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</si>
  <si>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</si>
  <si>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</si>
  <si>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</si>
  <si>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</si>
  <si>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</si>
  <si>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</si>
  <si>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</si>
  <si>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</si>
  <si>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</si>
  <si>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</si>
  <si>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</si>
  <si>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</si>
  <si>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</si>
  <si>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</si>
  <si>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</si>
  <si>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</si>
  <si>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</si>
  <si>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</si>
  <si>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</si>
  <si>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</si>
  <si>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</si>
  <si>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</si>
  <si>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</si>
  <si>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</si>
  <si>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</si>
  <si>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</si>
  <si>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</si>
  <si>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</si>
  <si>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</si>
  <si>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</si>
  <si>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</si>
  <si>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</si>
  <si>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</si>
  <si>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</si>
  <si>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</si>
  <si>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</si>
  <si>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</si>
  <si>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</si>
  <si>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</si>
  <si>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</si>
  <si>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</si>
  <si>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</si>
  <si>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</si>
  <si>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</si>
  <si>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</si>
  <si>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</si>
  <si>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</si>
  <si>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</si>
  <si>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</si>
  <si>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</si>
  <si>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</si>
  <si>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</si>
  <si>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</si>
  <si>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</si>
  <si>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</si>
  <si>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</si>
  <si>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</si>
  <si>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</si>
  <si>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</si>
  <si>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</si>
  <si>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</si>
  <si>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</si>
  <si>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</si>
  <si>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</si>
  <si>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</si>
  <si>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</si>
  <si>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</si>
  <si>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</si>
  <si>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</si>
  <si>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</si>
  <si>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</si>
  <si>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</si>
  <si>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</si>
  <si>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</si>
  <si>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</si>
  <si>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</si>
  <si>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</si>
  <si>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</si>
  <si>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</si>
  <si>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</si>
  <si>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</si>
  <si>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</si>
  <si>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</si>
  <si>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</si>
  <si>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</si>
  <si>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</si>
  <si>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</si>
  <si>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</si>
  <si>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</si>
  <si>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</si>
  <si>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</si>
  <si>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</si>
  <si>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</si>
  <si>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</si>
  <si>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</si>
  <si>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</si>
  <si>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</si>
  <si>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</si>
  <si>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</si>
  <si>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</si>
  <si>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</si>
  <si>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</si>
  <si>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</si>
  <si>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</si>
  <si>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</si>
  <si>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</si>
  <si>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</si>
  <si>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</si>
  <si>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</si>
  <si>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</si>
  <si>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</si>
  <si>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</si>
  <si>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</si>
  <si>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</si>
  <si>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</si>
  <si>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</si>
  <si>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</si>
  <si>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</si>
  <si>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</si>
  <si>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</si>
  <si>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</si>
  <si>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</si>
  <si>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</si>
  <si>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</si>
  <si>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</si>
  <si>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</si>
  <si>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</si>
  <si>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</si>
  <si>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</si>
  <si>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</si>
  <si>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</si>
  <si>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</si>
  <si>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</si>
  <si>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</si>
  <si>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</si>
  <si>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</si>
  <si>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</si>
  <si>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</si>
  <si>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</si>
  <si>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</si>
  <si>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</si>
  <si>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</si>
  <si>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</si>
  <si>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</si>
  <si>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</si>
  <si>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</si>
  <si>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</si>
  <si>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</si>
  <si>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</si>
  <si>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</si>
  <si>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</si>
  <si>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</si>
  <si>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</si>
  <si>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</si>
  <si>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</si>
  <si>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</si>
  <si>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</si>
  <si>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</si>
  <si>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</si>
  <si>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</si>
  <si>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</si>
  <si>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</si>
  <si>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</si>
  <si>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</si>
  <si>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</si>
  <si>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</si>
  <si>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</si>
  <si>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</si>
  <si>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</si>
  <si>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</si>
  <si>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</si>
  <si>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</si>
  <si>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</si>
  <si>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</si>
  <si>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</si>
  <si>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</si>
  <si>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</si>
  <si>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</si>
  <si>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</si>
  <si>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</si>
  <si>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</si>
  <si>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</si>
  <si>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</si>
  <si>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</si>
  <si>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</si>
  <si>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</si>
  <si>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</si>
  <si>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</si>
  <si>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</si>
  <si>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</si>
  <si>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</si>
  <si>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</si>
  <si>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</si>
  <si>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</si>
  <si>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</si>
  <si>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</si>
  <si>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</si>
  <si>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</si>
  <si>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</si>
  <si>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</si>
  <si>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</si>
  <si>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</si>
  <si>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</si>
  <si>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</si>
  <si>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</si>
  <si>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</si>
  <si>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</si>
  <si>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</si>
  <si>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</si>
  <si>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</si>
  <si>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</si>
  <si>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</si>
  <si>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</si>
  <si>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</si>
  <si>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</si>
  <si>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</si>
  <si>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</si>
  <si>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</si>
  <si>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</si>
  <si>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</si>
  <si>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</si>
  <si>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</si>
  <si>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</si>
  <si>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</si>
  <si>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</si>
  <si>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</si>
  <si>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</si>
  <si>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</si>
  <si>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</si>
  <si>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</si>
  <si>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</si>
  <si>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</si>
  <si>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</si>
  <si>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</si>
  <si>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</si>
  <si>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</si>
  <si>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</si>
  <si>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</si>
  <si>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</si>
  <si>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</si>
  <si>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</si>
  <si>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</si>
  <si>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</si>
  <si>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</si>
  <si>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</si>
  <si>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</si>
  <si>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</si>
  <si>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</si>
  <si>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</si>
  <si>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</si>
  <si>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</si>
  <si>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</si>
  <si>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</si>
  <si>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</si>
  <si>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</si>
  <si>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</si>
  <si>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</si>
  <si>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</si>
  <si>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</si>
  <si>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</si>
  <si>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</si>
  <si>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</si>
  <si>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</si>
  <si>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</si>
  <si>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</si>
  <si>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</si>
  <si>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</si>
  <si>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</si>
  <si>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</si>
  <si>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</si>
  <si>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</si>
  <si>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</si>
  <si>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</si>
  <si>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</si>
  <si>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</si>
  <si>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</si>
  <si>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</si>
  <si>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</si>
  <si>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</si>
  <si>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</si>
  <si>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</si>
  <si>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</si>
  <si>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</si>
  <si>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</si>
  <si>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</si>
  <si>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</si>
  <si>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</si>
  <si>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</si>
  <si>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</si>
  <si>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</si>
  <si>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</si>
  <si>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</si>
  <si>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</si>
  <si>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</si>
  <si>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</si>
  <si>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</si>
  <si>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</si>
  <si>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</si>
  <si>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</si>
  <si>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</si>
  <si>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</si>
  <si>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</si>
  <si>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</si>
  <si>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</si>
  <si>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</si>
  <si>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</si>
  <si>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</si>
  <si>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</si>
  <si>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</si>
  <si>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</si>
  <si>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</si>
  <si>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</si>
  <si>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</si>
  <si>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</si>
  <si>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</si>
  <si>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</si>
  <si>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</si>
  <si>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</si>
  <si>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</si>
  <si>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</si>
  <si>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</si>
  <si>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</si>
  <si>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</si>
  <si>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</si>
  <si>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</si>
  <si>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</si>
  <si>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</si>
  <si>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</si>
  <si>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</si>
  <si>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</si>
  <si>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</si>
  <si>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</si>
  <si>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</si>
  <si>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</si>
  <si>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</si>
  <si>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</si>
  <si>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</si>
  <si>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</si>
  <si>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</si>
  <si>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</si>
  <si>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</si>
  <si>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</si>
  <si>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</si>
  <si>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</si>
  <si>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</si>
  <si>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</si>
  <si>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</si>
  <si>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</si>
  <si>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</si>
  <si>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</si>
  <si>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</si>
  <si>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</si>
  <si>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</si>
  <si>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</si>
  <si>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</si>
  <si>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</si>
  <si>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</si>
  <si>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</si>
  <si>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</si>
  <si>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</si>
  <si>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</si>
  <si>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</si>
  <si>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</si>
  <si>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</si>
  <si>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</si>
  <si>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</si>
  <si>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</si>
  <si>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</si>
  <si>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</si>
  <si>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</si>
  <si>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</si>
  <si>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</si>
  <si>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</si>
  <si>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</si>
  <si>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</si>
  <si>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</si>
  <si>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</si>
  <si>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</si>
  <si>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</si>
  <si>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</si>
  <si>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</si>
  <si>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</si>
  <si>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</si>
  <si>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</si>
  <si>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</si>
  <si>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</si>
  <si>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</si>
  <si>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</si>
  <si>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</si>
  <si>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</si>
  <si>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</si>
  <si>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</si>
  <si>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</si>
  <si>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</si>
  <si>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</si>
  <si>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</si>
  <si>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</si>
  <si>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</si>
  <si>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</si>
  <si>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</si>
  <si>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</si>
  <si>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</si>
  <si>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</si>
  <si>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</si>
  <si>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</si>
  <si>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</si>
  <si>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</si>
  <si>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</si>
  <si>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</si>
  <si>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</si>
  <si>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</si>
  <si>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</si>
  <si>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</si>
  <si>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</si>
  <si>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</si>
  <si>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</si>
  <si>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</si>
  <si>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</si>
  <si>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</si>
  <si>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</si>
  <si>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</si>
  <si>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</si>
  <si>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</si>
  <si>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</si>
  <si>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</si>
  <si>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</si>
  <si>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</si>
  <si>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</si>
  <si>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</si>
  <si>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</si>
  <si>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</si>
  <si>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</si>
  <si>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</si>
  <si>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</si>
  <si>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</si>
  <si>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</si>
  <si>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</si>
  <si>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</si>
  <si>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</si>
  <si>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</si>
  <si>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</si>
  <si>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</si>
  <si>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</si>
  <si>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</si>
  <si>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</si>
  <si>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</si>
  <si>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</si>
  <si>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</si>
  <si>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</si>
  <si>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</si>
  <si>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</si>
  <si>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</si>
  <si>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</si>
  <si>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</si>
  <si>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</si>
  <si>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</si>
  <si>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</si>
  <si>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</si>
  <si>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</si>
  <si>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</si>
  <si>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</si>
  <si>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</si>
  <si>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</si>
  <si>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</si>
  <si>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</si>
  <si>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</si>
  <si>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</si>
  <si>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</si>
  <si>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</si>
  <si>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</si>
  <si>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</si>
  <si>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</si>
  <si>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</si>
  <si>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</si>
  <si>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</si>
  <si>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</si>
  <si>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</si>
  <si>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</si>
  <si>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</si>
  <si>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</si>
  <si>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</si>
  <si>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</si>
  <si>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</si>
  <si>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</si>
  <si>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</si>
  <si>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</si>
  <si>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</si>
  <si>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</si>
  <si>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</si>
  <si>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</si>
  <si>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</si>
  <si>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</si>
  <si>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</si>
  <si>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</si>
  <si>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</si>
  <si>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</si>
  <si>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</si>
  <si>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</si>
  <si>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</si>
  <si>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</si>
  <si>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</si>
  <si>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</si>
  <si>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</si>
  <si>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</si>
  <si>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</si>
  <si>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</si>
  <si>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</si>
  <si>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</si>
  <si>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</si>
  <si>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</si>
  <si>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</si>
  <si>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</si>
  <si>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</si>
  <si>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</si>
  <si>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</si>
  <si>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</si>
  <si>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</si>
  <si>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</si>
  <si>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</si>
  <si>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</si>
  <si>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</si>
  <si>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</si>
  <si>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</si>
  <si>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</si>
  <si>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</si>
  <si>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</si>
  <si>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</si>
  <si>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</si>
  <si>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</si>
  <si>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</si>
  <si>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</si>
  <si>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</si>
  <si>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</si>
  <si>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</si>
  <si>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</si>
  <si>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</si>
  <si>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</si>
  <si>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</si>
  <si>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</si>
  <si>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</si>
  <si>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</si>
  <si>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</si>
  <si>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</si>
  <si>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</si>
  <si>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</si>
  <si>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</si>
  <si>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</si>
  <si>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</si>
  <si>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</si>
  <si>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</si>
  <si>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</si>
  <si>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</si>
  <si>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</si>
  <si>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</si>
  <si>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</si>
  <si>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</si>
  <si>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</si>
  <si>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</si>
  <si>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</si>
  <si>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</si>
  <si>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</si>
  <si>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</si>
  <si>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</si>
  <si>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</si>
  <si>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</si>
  <si>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</si>
  <si>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</si>
  <si>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</si>
  <si>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</si>
  <si>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</si>
  <si>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</si>
  <si>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</si>
  <si>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</si>
  <si>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</si>
  <si>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</si>
  <si>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</si>
  <si>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</si>
  <si>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</si>
  <si>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</si>
  <si>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</si>
  <si>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</si>
  <si>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</si>
  <si>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</si>
  <si>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</si>
  <si>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</si>
  <si>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</si>
  <si>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</si>
  <si>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</si>
  <si>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</si>
  <si>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</si>
  <si>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</si>
  <si>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</si>
  <si>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</si>
  <si>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</si>
  <si>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</si>
  <si>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</si>
  <si>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</si>
  <si>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</si>
  <si>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</si>
  <si>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</si>
  <si>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</si>
  <si>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</si>
  <si>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</si>
  <si>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</si>
  <si>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</si>
  <si>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</si>
  <si>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</si>
  <si>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</si>
  <si>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</si>
  <si>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</si>
  <si>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</si>
  <si>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</si>
  <si>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</si>
  <si>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</si>
  <si>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</si>
  <si>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</si>
  <si>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</si>
  <si>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</si>
  <si>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</si>
  <si>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</si>
  <si>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</si>
  <si>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</si>
  <si>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</si>
  <si>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</si>
  <si>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</si>
  <si>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</si>
  <si>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</si>
  <si>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</si>
  <si>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</si>
  <si>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</si>
  <si>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</si>
  <si>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</si>
  <si>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</si>
  <si>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</si>
  <si>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</si>
  <si>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</si>
  <si>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</si>
  <si>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</si>
  <si>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</si>
  <si>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</si>
  <si>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</si>
  <si>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</si>
  <si>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</si>
  <si>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</si>
  <si>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</si>
  <si>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</si>
  <si>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</si>
  <si>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</si>
  <si>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</si>
  <si>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</si>
  <si>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</si>
  <si>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</si>
  <si>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</si>
  <si>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</si>
  <si>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</si>
  <si>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</si>
  <si>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</si>
  <si>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</si>
  <si>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</si>
  <si>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</si>
  <si>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</si>
  <si>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</si>
  <si>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</si>
  <si>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</si>
  <si>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</si>
  <si>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</si>
  <si>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</si>
  <si>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</si>
  <si>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</si>
  <si>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</si>
  <si>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</si>
  <si>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</si>
  <si>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</si>
  <si>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</si>
  <si>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</si>
  <si>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</si>
  <si>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</si>
  <si>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</si>
  <si>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</si>
  <si>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</si>
  <si>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</si>
  <si>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</si>
  <si>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</si>
  <si>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</si>
  <si>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</si>
  <si>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</si>
  <si>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</si>
  <si>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</si>
  <si>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</si>
  <si>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</si>
  <si>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</si>
  <si>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</si>
  <si>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</si>
  <si>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</si>
  <si>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</si>
  <si>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</si>
  <si>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</si>
  <si>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</si>
  <si>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</si>
  <si>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</si>
  <si>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</si>
  <si>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</si>
  <si>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</si>
  <si>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</si>
  <si>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</si>
  <si>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</si>
  <si>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</si>
  <si>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</si>
  <si>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</si>
  <si>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</si>
  <si>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</si>
  <si>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</si>
  <si>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</si>
  <si>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</si>
  <si>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</si>
  <si>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</si>
  <si>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</si>
  <si>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</si>
  <si>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</si>
  <si>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</si>
  <si>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</si>
  <si>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</si>
  <si>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</si>
  <si>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</si>
  <si>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</si>
  <si>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</si>
  <si>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</si>
  <si>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</si>
  <si>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</si>
  <si>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</si>
  <si>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</si>
  <si>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</si>
  <si>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</si>
  <si>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</si>
  <si>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</si>
  <si>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</si>
  <si>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</si>
  <si>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</si>
  <si>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</si>
  <si>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</si>
  <si>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</si>
  <si>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</si>
  <si>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</si>
  <si>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</si>
  <si>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</si>
  <si>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</si>
  <si>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</si>
  <si>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</si>
  <si>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</si>
  <si>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</si>
  <si>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</si>
  <si>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</si>
  <si>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</si>
  <si>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</si>
  <si>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</si>
  <si>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</si>
  <si>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</si>
  <si>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</si>
  <si>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</si>
  <si>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</si>
  <si>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</si>
  <si>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</si>
  <si>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</si>
  <si>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</si>
  <si>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</si>
  <si>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</si>
  <si>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</si>
  <si>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</si>
  <si>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</si>
  <si>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</si>
  <si>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</si>
  <si>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</si>
  <si>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</si>
  <si>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</si>
  <si>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</si>
  <si>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</si>
  <si>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</si>
  <si>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</si>
  <si>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</si>
  <si>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</si>
  <si>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</si>
  <si>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</si>
  <si>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</si>
  <si>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</si>
  <si>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</si>
  <si>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</si>
  <si>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</si>
  <si>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</si>
  <si>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</si>
  <si>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</si>
  <si>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</si>
  <si>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</si>
  <si>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</si>
  <si>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</si>
  <si>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</si>
  <si>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</si>
  <si>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</si>
  <si>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</si>
  <si>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</si>
  <si>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</si>
  <si>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</si>
  <si>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</si>
  <si>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</si>
  <si>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</si>
  <si>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</si>
  <si>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</si>
  <si>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</si>
  <si>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</si>
  <si>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</si>
  <si>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</si>
  <si>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</si>
  <si>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</si>
  <si>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</si>
  <si>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</si>
  <si>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</si>
  <si>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</si>
  <si>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</si>
  <si>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</si>
  <si>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</si>
  <si>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</si>
  <si>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</si>
  <si>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</si>
  <si>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</si>
  <si>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</si>
  <si>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</si>
  <si>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</si>
  <si>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</si>
  <si>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</si>
  <si>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</si>
  <si>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</si>
  <si>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</si>
  <si>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</si>
  <si>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</si>
  <si>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</si>
  <si>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</si>
  <si>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</si>
  <si>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</si>
  <si>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</si>
  <si>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</si>
  <si>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</si>
  <si>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</si>
  <si>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</si>
  <si>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</si>
  <si>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</si>
  <si>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</si>
  <si>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</si>
  <si>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</si>
  <si>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</si>
  <si>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</si>
  <si>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</si>
  <si>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</si>
  <si>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</si>
  <si>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</si>
  <si>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</si>
  <si>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</si>
  <si>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</si>
  <si>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</si>
  <si>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</si>
  <si>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</si>
  <si>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</si>
  <si>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</si>
  <si>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</si>
  <si>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</si>
  <si>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</si>
  <si>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</si>
  <si>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</si>
  <si>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</si>
  <si>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</si>
  <si>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</si>
  <si>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</si>
  <si>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</si>
  <si>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</si>
  <si>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</si>
  <si>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</si>
  <si>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</si>
  <si>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</si>
  <si>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</si>
  <si>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</si>
  <si>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</si>
  <si>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</si>
  <si>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</si>
  <si>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</si>
  <si>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</si>
  <si>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</si>
  <si>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</si>
  <si>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</si>
  <si>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</si>
  <si>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</si>
  <si>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</si>
  <si>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</si>
  <si>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</si>
  <si>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</si>
  <si>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</si>
  <si>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</si>
  <si>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</si>
  <si>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</si>
  <si>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</si>
  <si>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</si>
  <si>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</si>
  <si>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</si>
  <si>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</si>
  <si>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</si>
  <si>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</si>
  <si>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</si>
  <si>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</si>
  <si>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</si>
  <si>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</si>
  <si>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</si>
  <si>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</si>
  <si>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</si>
  <si>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</si>
  <si>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</si>
  <si>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</si>
  <si>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</si>
  <si>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</si>
  <si>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</si>
  <si>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</si>
  <si>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</si>
  <si>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</si>
  <si>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</si>
  <si>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</si>
  <si>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</si>
  <si>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</si>
  <si>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</si>
  <si>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</si>
  <si>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</si>
  <si>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</si>
  <si>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</si>
  <si>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</si>
  <si>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</si>
  <si>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</si>
  <si>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</si>
  <si>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</si>
  <si>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</si>
  <si>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</si>
  <si>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</si>
  <si>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</si>
  <si>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</si>
  <si>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</si>
  <si>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</si>
  <si>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</si>
  <si>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</si>
  <si>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</si>
  <si>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</si>
  <si>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</si>
  <si>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</si>
  <si>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</si>
  <si>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</si>
  <si>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</si>
  <si>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</si>
  <si>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</si>
  <si>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</si>
  <si>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</si>
  <si>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</si>
  <si>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</si>
  <si>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</si>
  <si>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</si>
  <si>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</si>
  <si>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</si>
  <si>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</si>
  <si>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</si>
  <si>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</si>
  <si>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</si>
  <si>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</si>
  <si>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</si>
  <si>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</si>
  <si>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</si>
  <si>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</si>
  <si>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</si>
  <si>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</si>
  <si>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</si>
  <si>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</si>
  <si>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</si>
  <si>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</si>
  <si>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</si>
  <si>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</si>
  <si>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</si>
  <si>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</si>
  <si>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</si>
  <si>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</si>
  <si>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</si>
  <si>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</si>
  <si>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</si>
  <si>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</si>
  <si>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</si>
  <si>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</si>
  <si>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</si>
  <si>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</si>
  <si>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</si>
  <si>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</si>
  <si>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</si>
  <si>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</si>
  <si>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</si>
  <si>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</si>
  <si>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</si>
  <si>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</si>
  <si>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</si>
  <si>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</si>
  <si>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</si>
  <si>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</si>
  <si>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</si>
  <si>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</si>
  <si>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</si>
  <si>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</si>
  <si>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</si>
  <si>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</si>
  <si>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</si>
  <si>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</si>
  <si>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</si>
  <si>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</si>
  <si>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</si>
  <si>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</si>
  <si>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</si>
  <si>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</si>
  <si>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</si>
  <si>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</si>
  <si>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</si>
  <si>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</si>
  <si>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</si>
  <si>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</si>
  <si>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</si>
  <si>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</si>
  <si>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</si>
  <si>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</si>
  <si>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</si>
  <si>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</si>
  <si>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</si>
  <si>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</si>
  <si>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</si>
  <si>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</si>
  <si>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</si>
  <si>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</si>
  <si>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</si>
  <si>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</si>
  <si>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</si>
  <si>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</si>
  <si>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</si>
  <si>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</si>
  <si>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</si>
  <si>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</si>
  <si>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</si>
  <si>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</si>
  <si>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</si>
  <si>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</si>
  <si>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</si>
  <si>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</si>
  <si>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</si>
  <si>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</si>
  <si>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</si>
  <si>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</si>
  <si>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</si>
  <si>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</si>
  <si>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</si>
  <si>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</si>
  <si>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</si>
  <si>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</si>
  <si>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</si>
  <si>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</si>
  <si>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</si>
  <si>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</si>
  <si>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</si>
  <si>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</si>
  <si>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</si>
  <si>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</si>
  <si>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</si>
  <si>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</si>
  <si>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</si>
  <si>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</si>
  <si>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</si>
  <si>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</si>
  <si>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</si>
  <si>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</si>
  <si>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</si>
  <si>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</si>
  <si>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</si>
  <si>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</si>
  <si>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</si>
  <si>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</si>
  <si>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</si>
  <si>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</si>
  <si>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</si>
  <si>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</si>
  <si>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</si>
  <si>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</si>
  <si>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</si>
  <si>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</si>
  <si>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</si>
  <si>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</si>
  <si>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</si>
  <si>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</si>
  <si>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</si>
  <si>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</si>
  <si>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</si>
  <si>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</si>
  <si>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</si>
  <si>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</si>
  <si>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</si>
  <si>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</si>
  <si>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</si>
  <si>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</si>
  <si>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</si>
  <si>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</si>
  <si>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</si>
  <si>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</si>
  <si>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</si>
  <si>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</si>
  <si>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</si>
  <si>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</si>
  <si>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</si>
  <si>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</si>
  <si>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</si>
  <si>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</si>
  <si>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</si>
  <si>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</si>
  <si>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</si>
  <si>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</si>
  <si>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</si>
  <si>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</si>
  <si>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</si>
  <si>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</si>
  <si>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</si>
  <si>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</si>
  <si>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</si>
  <si>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</si>
  <si>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</si>
  <si>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</si>
  <si>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</si>
  <si>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</si>
  <si>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</si>
  <si>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</si>
  <si>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</si>
  <si>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</si>
  <si>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</si>
  <si>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</si>
  <si>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</si>
  <si>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</si>
  <si>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</si>
  <si>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</si>
  <si>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</si>
  <si>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</si>
  <si>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</si>
  <si>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</si>
  <si>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</si>
  <si>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</si>
  <si>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</si>
  <si>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</si>
  <si>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</si>
  <si>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</si>
  <si>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</si>
  <si>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</si>
  <si>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</si>
  <si>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</si>
  <si>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</si>
  <si>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</si>
  <si>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</si>
  <si>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</si>
  <si>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</si>
  <si>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</si>
  <si>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</si>
  <si>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</si>
  <si>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</si>
  <si>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</si>
  <si>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</si>
  <si>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</si>
  <si>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</si>
  <si>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</si>
  <si>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</si>
  <si>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</si>
  <si>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</si>
  <si>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</si>
  <si>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</si>
  <si>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</si>
  <si>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</si>
  <si>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</si>
  <si>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</si>
  <si>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</si>
  <si>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</si>
  <si>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</si>
  <si>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</si>
  <si>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</si>
  <si>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</si>
  <si>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</si>
  <si>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</si>
  <si>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</si>
  <si>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</si>
  <si>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</si>
  <si>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</si>
  <si>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</si>
  <si>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</si>
  <si>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</si>
  <si>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</si>
  <si>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</si>
  <si>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</si>
  <si>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</si>
  <si>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</si>
  <si>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</si>
  <si>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</si>
  <si>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</si>
  <si>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</si>
  <si>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</si>
  <si>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</si>
  <si>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</si>
  <si>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</si>
  <si>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</si>
  <si>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</si>
  <si>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</si>
  <si>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</si>
  <si>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</si>
  <si>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</si>
  <si>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</si>
  <si>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</si>
  <si>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</si>
  <si>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</si>
  <si>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</si>
  <si>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</si>
  <si>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</si>
  <si>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</si>
  <si>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</si>
  <si>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</si>
  <si>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</si>
  <si>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</si>
  <si>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</si>
  <si>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</si>
  <si>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</si>
  <si>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</si>
  <si>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</si>
  <si>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</si>
  <si>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</si>
  <si>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</si>
  <si>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</si>
  <si>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</si>
  <si>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</si>
  <si>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</si>
  <si>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</si>
  <si>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</si>
  <si>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</si>
  <si>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</si>
  <si>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</si>
  <si>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</si>
  <si>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</si>
  <si>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</si>
  <si>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</si>
  <si>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</si>
  <si>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</si>
  <si>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</si>
  <si>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</si>
  <si>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</si>
  <si>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</si>
  <si>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</si>
  <si>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</si>
  <si>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</si>
  <si>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</si>
  <si>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</si>
  <si>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</si>
  <si>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</si>
  <si>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</si>
  <si>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</si>
  <si>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</si>
  <si>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</si>
  <si>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</si>
  <si>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</si>
  <si>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</si>
  <si>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</si>
  <si>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</si>
  <si>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</si>
  <si>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</si>
  <si>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</si>
  <si>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</si>
  <si>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</si>
  <si>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</si>
  <si>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</si>
  <si>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</si>
  <si>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</si>
  <si>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</si>
  <si>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</si>
  <si>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</si>
  <si>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</si>
  <si>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</si>
  <si>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</si>
  <si>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</si>
  <si>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</si>
  <si>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</si>
  <si>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</si>
  <si>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</si>
  <si>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</si>
  <si>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</si>
  <si>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</si>
  <si>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</si>
  <si>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</si>
  <si>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</si>
  <si>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</si>
  <si>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</si>
  <si>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</si>
  <si>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</si>
  <si>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</si>
  <si>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</si>
  <si>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</si>
  <si>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</si>
  <si>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</si>
  <si>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</si>
  <si>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</si>
  <si>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</si>
  <si>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</si>
  <si>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</si>
  <si>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</si>
  <si>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</si>
  <si>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</si>
  <si>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</si>
  <si>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</si>
  <si>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</si>
  <si>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</si>
  <si>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</si>
  <si>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</si>
  <si>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</si>
  <si>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</si>
  <si>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</si>
  <si>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</si>
  <si>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</si>
  <si>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</si>
  <si>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</si>
  <si>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</si>
  <si>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</si>
  <si>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</si>
  <si>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</si>
  <si>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</si>
  <si>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</si>
  <si>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</si>
  <si>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</si>
  <si>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</si>
  <si>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</si>
  <si>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</si>
  <si>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</si>
  <si>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</si>
  <si>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</si>
  <si>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</si>
  <si>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</si>
  <si>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</si>
  <si>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</si>
  <si>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</si>
  <si>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</si>
  <si>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</si>
  <si>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</si>
  <si>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</si>
  <si>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</si>
  <si>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</si>
  <si>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</si>
  <si>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</si>
  <si>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</si>
  <si>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</si>
  <si>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</si>
  <si>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</si>
  <si>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</si>
  <si>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</si>
  <si>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</si>
  <si>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</si>
  <si>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</si>
  <si>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</si>
  <si>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</si>
  <si>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</si>
  <si>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</si>
  <si>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</si>
  <si>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</si>
  <si>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</si>
  <si>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</si>
  <si>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</si>
  <si>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</si>
  <si>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</si>
  <si>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</si>
  <si>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</si>
  <si>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</si>
  <si>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</si>
  <si>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</si>
  <si>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</si>
  <si>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</si>
  <si>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</si>
  <si>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</si>
  <si>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</si>
  <si>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</si>
  <si>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</si>
  <si>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</si>
  <si>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</si>
  <si>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</si>
  <si>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</si>
  <si>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</si>
  <si>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</si>
  <si>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</si>
  <si>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</si>
  <si>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</si>
  <si>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</si>
  <si>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</si>
  <si>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</si>
  <si>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</si>
  <si>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</si>
  <si>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</si>
  <si>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</si>
  <si>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</si>
  <si>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</si>
  <si>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</si>
  <si>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</si>
  <si>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</si>
  <si>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</si>
  <si>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</si>
  <si>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</si>
  <si>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</si>
  <si>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</si>
  <si>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</si>
  <si>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</si>
  <si>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</si>
  <si>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</si>
  <si>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</si>
  <si>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</si>
  <si>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</si>
  <si>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</si>
  <si>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</si>
  <si>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</si>
  <si>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</si>
  <si>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</si>
  <si>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</si>
  <si>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</si>
  <si>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</si>
  <si>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</si>
  <si>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</si>
  <si>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</si>
  <si>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</si>
  <si>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</si>
  <si>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</si>
  <si>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</si>
  <si>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</si>
  <si>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</si>
  <si>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</si>
  <si>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</si>
  <si>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</si>
  <si>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</si>
  <si>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</si>
  <si>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</si>
  <si>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</si>
  <si>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</si>
  <si>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</si>
  <si>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</si>
  <si>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</si>
  <si>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</si>
  <si>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</si>
  <si>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</si>
  <si>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</si>
  <si>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</si>
  <si>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</si>
  <si>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</si>
  <si>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</si>
  <si>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</si>
  <si>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</si>
  <si>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</si>
  <si>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</si>
  <si>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</si>
  <si>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</si>
  <si>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</si>
  <si>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</si>
  <si>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</si>
  <si>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</si>
  <si>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</si>
  <si>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</si>
  <si>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</si>
  <si>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</si>
  <si>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</si>
  <si>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</si>
  <si>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</si>
  <si>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</si>
  <si>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</si>
  <si>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</si>
  <si>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</si>
  <si>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</si>
  <si>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</si>
  <si>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</si>
  <si>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</si>
  <si>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</si>
  <si>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</si>
  <si>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</si>
  <si>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</si>
  <si>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</si>
  <si>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</si>
  <si>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</si>
  <si>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</si>
  <si>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</si>
  <si>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</si>
  <si>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</si>
  <si>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</si>
  <si>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</si>
  <si>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</si>
  <si>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</si>
  <si>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</si>
  <si>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</si>
  <si>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</si>
  <si>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</si>
  <si>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</si>
  <si>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</si>
  <si>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</si>
  <si>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</si>
  <si>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</si>
  <si>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</si>
  <si>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</si>
  <si>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</si>
  <si>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</si>
  <si>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</si>
  <si>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</si>
  <si>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</si>
  <si>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</si>
  <si>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</si>
  <si>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</si>
  <si>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</si>
  <si>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</si>
  <si>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</si>
  <si>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</si>
  <si>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</si>
  <si>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</si>
  <si>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</si>
  <si>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</si>
  <si>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</si>
  <si>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</si>
  <si>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</si>
  <si>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</si>
  <si>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</si>
  <si>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</si>
  <si>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</si>
  <si>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</si>
  <si>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</si>
  <si>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</si>
  <si>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</si>
  <si>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</si>
  <si>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</si>
  <si>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</si>
  <si>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</si>
  <si>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</si>
  <si>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</si>
  <si>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</si>
  <si>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</si>
  <si>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</si>
  <si>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</si>
  <si>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</si>
  <si>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</si>
  <si>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</si>
  <si>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</si>
  <si>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</si>
  <si>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</si>
  <si>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</si>
  <si>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</si>
  <si>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</si>
  <si>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</si>
  <si>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</si>
  <si>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</si>
  <si>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</si>
  <si>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</si>
  <si>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</si>
  <si>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</si>
  <si>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</si>
  <si>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</si>
  <si>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</si>
  <si>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</si>
  <si>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</si>
  <si>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</si>
  <si>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</si>
  <si>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</si>
  <si>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</si>
  <si>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</si>
  <si>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</si>
  <si>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</si>
  <si>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</si>
  <si>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</si>
  <si>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</si>
  <si>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</si>
  <si>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</si>
  <si>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</si>
  <si>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</si>
  <si>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</si>
  <si>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</si>
  <si>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</si>
  <si>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</si>
  <si>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</si>
  <si>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</si>
  <si>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</si>
  <si>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</si>
  <si>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</si>
  <si>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</si>
  <si>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</si>
  <si>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</si>
  <si>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</si>
  <si>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</si>
  <si>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</si>
  <si>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</si>
  <si>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</si>
  <si>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</si>
  <si>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</si>
  <si>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</si>
  <si>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</si>
  <si>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</si>
  <si>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</si>
  <si>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</si>
  <si>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</si>
  <si>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</si>
  <si>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</si>
  <si>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</si>
  <si>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</si>
  <si>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</si>
  <si>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</si>
  <si>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</si>
  <si>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</si>
  <si>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</si>
  <si>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</si>
  <si>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</si>
  <si>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</si>
  <si>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</si>
  <si>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</si>
  <si>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</si>
  <si>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</si>
  <si>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</si>
  <si>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</si>
  <si>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</si>
  <si>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</si>
  <si>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</si>
  <si>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</si>
  <si>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</si>
  <si>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</si>
  <si>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</si>
  <si>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</si>
  <si>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</si>
  <si>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</si>
  <si>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</si>
  <si>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</si>
  <si>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</si>
  <si>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</si>
  <si>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</si>
  <si>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</si>
  <si>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</si>
  <si>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</si>
  <si>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</si>
  <si>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</si>
  <si>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</si>
  <si>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</si>
  <si>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</si>
  <si>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</si>
  <si>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</si>
  <si>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</si>
  <si>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</si>
  <si>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</si>
  <si>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</si>
  <si>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</si>
  <si>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</si>
  <si>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</si>
  <si>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</si>
  <si>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</si>
  <si>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</si>
  <si>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</si>
  <si>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</si>
  <si>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</si>
  <si>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</si>
  <si>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</si>
  <si>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</si>
  <si>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</si>
  <si>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</si>
  <si>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</si>
  <si>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</si>
  <si>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</si>
  <si>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</si>
  <si>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</si>
  <si>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</si>
  <si>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</si>
  <si>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</si>
  <si>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</si>
  <si>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</si>
  <si>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</si>
  <si>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</si>
  <si>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</si>
  <si>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</si>
  <si>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</si>
  <si>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</si>
  <si>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</si>
  <si>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</si>
  <si>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</si>
  <si>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</si>
  <si>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</si>
  <si>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</si>
  <si>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</si>
  <si>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</si>
  <si>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</si>
  <si>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</si>
  <si>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</si>
  <si>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</si>
  <si>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</si>
  <si>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</si>
  <si>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</si>
  <si>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</si>
  <si>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</si>
  <si>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</si>
  <si>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</si>
  <si>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</si>
  <si>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</si>
  <si>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</si>
  <si>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</si>
  <si>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</si>
  <si>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</si>
  <si>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</si>
  <si>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</si>
  <si>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</si>
  <si>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</si>
  <si>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</si>
  <si>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</si>
  <si>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</si>
  <si>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</si>
  <si>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</si>
  <si>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</si>
  <si>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</si>
  <si>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</si>
  <si>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</si>
  <si>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</si>
  <si>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</si>
  <si>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</si>
  <si>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</si>
  <si>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</si>
  <si>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</si>
  <si>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</si>
  <si>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</si>
  <si>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</si>
  <si>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</si>
  <si>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</si>
  <si>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</si>
  <si>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</si>
  <si>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</si>
  <si>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</si>
  <si>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</si>
  <si>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</si>
  <si>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</si>
  <si>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</si>
  <si>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</si>
  <si>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</si>
  <si>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</si>
  <si>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</si>
  <si>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</si>
  <si>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</si>
  <si>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</si>
  <si>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</si>
  <si>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</si>
  <si>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</si>
  <si>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</si>
  <si>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</si>
  <si>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</si>
  <si>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</si>
  <si>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</si>
  <si>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</si>
  <si>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</si>
  <si>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</si>
  <si>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</si>
  <si>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</si>
  <si>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</si>
  <si>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</si>
  <si>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</si>
  <si>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</si>
  <si>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</si>
  <si>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</si>
  <si>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</si>
  <si>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</si>
  <si>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</si>
  <si>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</si>
  <si>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</si>
  <si>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</si>
  <si>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</si>
  <si>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</si>
  <si>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</si>
  <si>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</si>
  <si>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</si>
  <si>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</si>
  <si>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</si>
  <si>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</si>
  <si>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</si>
  <si>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</si>
  <si>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</si>
  <si>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</si>
  <si>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</si>
  <si>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</si>
  <si>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</si>
  <si>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</si>
  <si>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</si>
  <si>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</si>
  <si>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</si>
  <si>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</si>
  <si>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</si>
  <si>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</si>
  <si>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</si>
  <si>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</si>
  <si>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</si>
  <si>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</si>
  <si>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</si>
  <si>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</si>
  <si>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</si>
  <si>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</si>
  <si>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</si>
  <si>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</si>
  <si>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</si>
  <si>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</si>
  <si>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</si>
  <si>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</si>
  <si>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</si>
  <si>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</si>
  <si>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</si>
  <si>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</si>
  <si>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</si>
  <si>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</si>
  <si>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</si>
  <si>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</si>
  <si>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</si>
  <si>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</si>
  <si>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</si>
  <si>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</si>
  <si>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</si>
  <si>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</si>
  <si>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</si>
  <si>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</si>
  <si>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</si>
  <si>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</si>
  <si>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</si>
  <si>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</si>
  <si>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</si>
  <si>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</si>
  <si>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</si>
  <si>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</si>
  <si>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</si>
  <si>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</si>
  <si>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</si>
  <si>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</si>
  <si>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</si>
  <si>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</si>
  <si>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</si>
  <si>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</si>
  <si>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</si>
  <si>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</si>
  <si>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</si>
  <si>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</si>
  <si>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</si>
  <si>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</si>
  <si>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</si>
  <si>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</si>
  <si>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</si>
  <si>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</si>
  <si>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</si>
  <si>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</si>
  <si>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</si>
  <si>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</si>
  <si>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</si>
  <si>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</si>
  <si>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</si>
  <si>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</si>
  <si>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</si>
  <si>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</si>
  <si>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</si>
  <si>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</si>
  <si>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</si>
  <si>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</si>
  <si>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</si>
  <si>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</si>
  <si>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</si>
  <si>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</si>
  <si>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</si>
  <si>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</si>
  <si>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</si>
  <si>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</si>
  <si>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</si>
  <si>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</si>
  <si>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</si>
  <si>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</si>
  <si>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</si>
  <si>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</si>
  <si>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</si>
  <si>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</si>
  <si>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</si>
  <si>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</si>
  <si>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</si>
  <si>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</si>
  <si>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</si>
  <si>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</si>
  <si>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</si>
  <si>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</si>
  <si>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</si>
  <si>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</si>
  <si>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</si>
  <si>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</si>
  <si>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</si>
  <si>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</si>
  <si>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</si>
  <si>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</si>
  <si>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</si>
  <si>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</si>
  <si>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</si>
  <si>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</si>
  <si>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</si>
  <si>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</si>
  <si>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</si>
  <si>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</si>
  <si>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</si>
  <si>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</si>
  <si>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</si>
  <si>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</si>
  <si>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</si>
  <si>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</si>
  <si>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</si>
  <si>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</si>
  <si>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</si>
  <si>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</si>
  <si>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</si>
  <si>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</si>
  <si>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</si>
  <si>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</si>
  <si>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</si>
  <si>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</si>
  <si>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</si>
  <si>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</si>
  <si>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</si>
  <si>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</si>
  <si>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</si>
  <si>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</si>
  <si>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</si>
  <si>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</si>
  <si>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</si>
  <si>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</si>
  <si>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</si>
  <si>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</si>
  <si>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</si>
  <si>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</si>
  <si>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</si>
  <si>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</si>
  <si>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</si>
  <si>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</si>
  <si>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</si>
  <si>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</si>
  <si>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</si>
  <si>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</si>
  <si>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</si>
  <si>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</si>
  <si>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</si>
  <si>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</si>
  <si>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</si>
  <si>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</si>
  <si>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</si>
  <si>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</si>
  <si>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</si>
  <si>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</si>
  <si>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</si>
  <si>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</si>
  <si>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</si>
  <si>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</si>
  <si>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</si>
  <si>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</si>
  <si>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</si>
  <si>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</si>
  <si>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</si>
  <si>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</si>
  <si>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</si>
  <si>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</si>
  <si>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</si>
  <si>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</si>
  <si>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</si>
  <si>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</si>
  <si>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</si>
  <si>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</si>
  <si>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</si>
  <si>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</si>
  <si>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</si>
  <si>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</si>
  <si>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</si>
  <si>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</si>
  <si>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</si>
  <si>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</si>
  <si>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</si>
  <si>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</si>
  <si>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</si>
  <si>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</si>
  <si>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</si>
  <si>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</si>
  <si>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</si>
  <si>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</si>
  <si>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</si>
  <si>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</si>
  <si>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</si>
  <si>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</si>
  <si>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</si>
  <si>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</si>
  <si>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</si>
  <si>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</si>
  <si>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</si>
  <si>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</si>
  <si>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</si>
  <si>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</si>
  <si>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</si>
  <si>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</si>
  <si>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</si>
  <si>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</si>
  <si>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</si>
  <si>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</si>
  <si>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</si>
  <si>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</si>
  <si>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</si>
  <si>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</si>
  <si>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</si>
  <si>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</si>
  <si>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</si>
  <si>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</si>
  <si>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</si>
  <si>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</si>
  <si>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</si>
  <si>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</si>
  <si>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</si>
  <si>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</si>
  <si>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</si>
  <si>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</si>
  <si>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</si>
  <si>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</si>
  <si>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</si>
  <si>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</si>
  <si>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</si>
  <si>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</si>
  <si>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</si>
  <si>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</si>
  <si>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</si>
  <si>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</si>
  <si>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</si>
  <si>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</si>
  <si>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</si>
  <si>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</si>
  <si>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</si>
  <si>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</si>
  <si>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</si>
  <si>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</si>
  <si>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</si>
  <si>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</si>
  <si>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</si>
  <si>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</si>
  <si>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</si>
  <si>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</si>
  <si>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</si>
  <si>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</si>
  <si>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</si>
  <si>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</si>
  <si>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</si>
  <si>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</si>
  <si>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</si>
  <si>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</si>
  <si>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</si>
  <si>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</si>
  <si>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</si>
  <si>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</si>
  <si>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</si>
  <si>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</si>
  <si>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</si>
  <si>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</si>
  <si>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</si>
  <si>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</si>
  <si>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</si>
  <si>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</si>
  <si>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</si>
  <si>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</si>
  <si>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</si>
  <si>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</si>
  <si>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</si>
  <si>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</si>
  <si>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</si>
  <si>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</si>
  <si>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</si>
  <si>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</si>
  <si>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</si>
  <si>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</si>
  <si>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</si>
  <si>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</si>
  <si>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</si>
  <si>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</si>
  <si>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</si>
  <si>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</si>
  <si>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</si>
  <si>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</si>
  <si>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</si>
  <si>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</si>
  <si>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</si>
  <si>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</si>
  <si>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</si>
  <si>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</si>
  <si>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</si>
  <si>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</si>
  <si>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</si>
  <si>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</si>
  <si>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</si>
  <si>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</si>
  <si>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</si>
  <si>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</si>
  <si>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</si>
  <si>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</si>
  <si>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</si>
  <si>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</si>
  <si>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</si>
  <si>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</si>
  <si>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</si>
  <si>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</si>
  <si>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</si>
  <si>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</si>
  <si>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</si>
  <si>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</si>
  <si>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</si>
  <si>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</si>
  <si>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</si>
  <si>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</si>
  <si>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</si>
  <si>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</si>
  <si>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</si>
  <si>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</si>
  <si>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</si>
  <si>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</si>
  <si>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</si>
  <si>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</si>
  <si>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</si>
  <si>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</si>
  <si>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</si>
  <si>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</si>
  <si>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</si>
  <si>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</si>
  <si>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</si>
  <si>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</si>
  <si>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</si>
  <si>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</si>
  <si>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</si>
  <si>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</si>
  <si>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</si>
  <si>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</si>
  <si>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</si>
  <si>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</si>
  <si>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</si>
  <si>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</si>
  <si>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</si>
  <si>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</si>
  <si>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</si>
  <si>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</si>
  <si>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</si>
  <si>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</si>
  <si>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</si>
  <si>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</si>
  <si>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</si>
  <si>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</si>
  <si>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</si>
  <si>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</si>
  <si>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</si>
  <si>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</si>
  <si>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</si>
  <si>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</si>
  <si>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</si>
  <si>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</si>
  <si>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</si>
  <si>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</si>
  <si>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</si>
  <si>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</si>
  <si>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</si>
  <si>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</si>
  <si>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</si>
  <si>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</si>
  <si>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</si>
  <si>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</si>
  <si>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</si>
  <si>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</si>
  <si>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</si>
  <si>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</si>
  <si>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</si>
  <si>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</si>
  <si>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</si>
  <si>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</si>
  <si>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</si>
  <si>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</si>
  <si>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</si>
  <si>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</si>
  <si>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</si>
  <si>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</si>
  <si>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</si>
  <si>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</si>
  <si>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</si>
  <si>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</si>
  <si>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</si>
  <si>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</si>
  <si>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</si>
  <si>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</si>
  <si>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</si>
  <si>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</si>
  <si>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</si>
  <si>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</si>
  <si>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</si>
  <si>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</si>
  <si>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</si>
  <si>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</si>
  <si>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</si>
  <si>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</si>
  <si>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</si>
  <si>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</si>
  <si>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</si>
  <si>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</si>
  <si>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</si>
  <si>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</si>
  <si>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</si>
  <si>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</si>
  <si>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</si>
  <si>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</si>
  <si>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</si>
  <si>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</si>
  <si>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</si>
  <si>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</si>
  <si>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</si>
  <si>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</si>
  <si>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</si>
  <si>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</si>
  <si>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</si>
  <si>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</si>
  <si>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</si>
  <si>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</si>
  <si>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</si>
  <si>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</si>
  <si>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</si>
  <si>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</si>
  <si>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</si>
  <si>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</si>
  <si>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</si>
  <si>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</si>
  <si>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</si>
  <si>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</si>
  <si>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</si>
  <si>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</si>
  <si>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</si>
  <si>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</si>
  <si>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</si>
  <si>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</si>
  <si>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</si>
  <si>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</si>
  <si>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</si>
  <si>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</si>
  <si>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</si>
  <si>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</si>
  <si>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</si>
  <si>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</si>
  <si>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</si>
  <si>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</si>
  <si>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</si>
  <si>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</si>
  <si>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</si>
  <si>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</si>
  <si>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</si>
  <si>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</si>
  <si>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</si>
  <si>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</si>
  <si>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</si>
  <si>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</si>
  <si>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</si>
  <si>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</si>
  <si>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</si>
  <si>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</si>
  <si>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</si>
  <si>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</si>
  <si>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</si>
  <si>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</si>
  <si>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</si>
  <si>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</si>
  <si>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</si>
  <si>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</si>
  <si>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</si>
  <si>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</si>
  <si>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</si>
  <si>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</si>
  <si>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</si>
  <si>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</si>
  <si>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</si>
  <si>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</si>
  <si>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</si>
  <si>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</si>
  <si>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</si>
  <si>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</si>
  <si>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</si>
  <si>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</si>
  <si>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</si>
  <si>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</si>
  <si>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</si>
  <si>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</si>
  <si>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</si>
  <si>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</si>
  <si>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</si>
  <si>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</si>
  <si>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</si>
  <si>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</si>
  <si>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</si>
  <si>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</si>
  <si>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</si>
  <si>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</si>
  <si>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</si>
  <si>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</si>
  <si>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</si>
  <si>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</si>
  <si>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</si>
  <si>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</si>
  <si>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</si>
  <si>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</si>
  <si>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</si>
  <si>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</si>
  <si>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</si>
  <si>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</si>
  <si>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</si>
  <si>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</si>
  <si>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</si>
  <si>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</si>
  <si>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</si>
  <si>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</si>
  <si>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</si>
  <si>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</si>
  <si>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</si>
  <si>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</si>
  <si>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</si>
  <si>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</si>
  <si>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</si>
  <si>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</si>
  <si>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</si>
  <si>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</si>
  <si>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</si>
  <si>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</si>
  <si>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</si>
  <si>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</si>
  <si>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</si>
  <si>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</si>
  <si>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</si>
  <si>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</si>
  <si>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</si>
  <si>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</si>
  <si>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</si>
  <si>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</si>
  <si>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</si>
  <si>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</si>
  <si>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</si>
  <si>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</si>
  <si>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</si>
  <si>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</si>
  <si>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</si>
  <si>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</si>
  <si>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</si>
  <si>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</si>
  <si>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</si>
  <si>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</si>
  <si>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</si>
  <si>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</si>
  <si>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</si>
  <si>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</si>
  <si>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</si>
  <si>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</si>
  <si>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</si>
  <si>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</si>
  <si>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</si>
  <si>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</si>
  <si>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</si>
  <si>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</si>
  <si>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</si>
  <si>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</si>
  <si>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</si>
  <si>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</si>
  <si>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</si>
  <si>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</si>
  <si>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</si>
  <si>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</si>
  <si>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</si>
  <si>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</si>
  <si>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</si>
  <si>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</si>
  <si>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</si>
  <si>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</si>
  <si>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</si>
  <si>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</si>
  <si>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</si>
  <si>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</si>
  <si>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</si>
  <si>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</si>
  <si>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</si>
  <si>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</si>
  <si>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</si>
  <si>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</si>
  <si>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</si>
  <si>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</si>
  <si>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</si>
  <si>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</si>
  <si>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</si>
  <si>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</si>
  <si>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</si>
  <si>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</si>
  <si>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</si>
  <si>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</si>
  <si>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</si>
  <si>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</si>
  <si>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</si>
  <si>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</si>
  <si>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</si>
  <si>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</si>
  <si>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</si>
  <si>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</si>
  <si>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</si>
  <si>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</si>
  <si>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</si>
  <si>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</si>
  <si>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</si>
  <si>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</si>
  <si>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</si>
  <si>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</si>
  <si>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</si>
  <si>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</si>
  <si>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</si>
  <si>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</si>
  <si>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</si>
  <si>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</si>
  <si>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</si>
  <si>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</si>
  <si>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</si>
  <si>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</si>
  <si>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</si>
  <si>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</si>
  <si>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</si>
  <si>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</si>
  <si>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</si>
  <si>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</si>
  <si>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</si>
  <si>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</si>
  <si>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</si>
  <si>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</si>
  <si>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</si>
  <si>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</si>
  <si>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</si>
  <si>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</si>
  <si>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</si>
  <si>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</si>
  <si>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</si>
  <si>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</si>
  <si>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</si>
  <si>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</si>
  <si>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</si>
  <si>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</si>
  <si>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</si>
  <si>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</si>
  <si>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</si>
  <si>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</si>
  <si>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</si>
  <si>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</si>
  <si>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</si>
  <si>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</si>
  <si>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</si>
  <si>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</si>
  <si>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</si>
  <si>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</si>
  <si>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</si>
  <si>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</si>
  <si>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</si>
  <si>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</si>
  <si>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</si>
  <si>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</si>
  <si>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</si>
  <si>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</si>
  <si>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</si>
  <si>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</si>
  <si>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</si>
  <si>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</si>
  <si>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</si>
  <si>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</si>
  <si>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</si>
  <si>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</si>
  <si>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</si>
  <si>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</si>
  <si>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</si>
  <si>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</si>
  <si>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</si>
  <si>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</si>
  <si>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</si>
  <si>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</si>
  <si>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</si>
  <si>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</si>
  <si>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</si>
  <si>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</si>
  <si>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</si>
  <si>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</si>
  <si>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</si>
  <si>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</si>
  <si>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</si>
  <si>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</si>
  <si>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</si>
  <si>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</si>
  <si>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</si>
  <si>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</si>
  <si>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</si>
  <si>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</si>
  <si>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</si>
  <si>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</si>
  <si>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</si>
  <si>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</si>
  <si>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</si>
  <si>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</si>
  <si>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</si>
  <si>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</si>
  <si>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</si>
  <si>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</si>
  <si>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</si>
  <si>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</si>
  <si>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</si>
  <si>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</si>
  <si>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</si>
  <si>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</si>
  <si>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</si>
  <si>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</si>
  <si>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</si>
  <si>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</si>
  <si>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</si>
  <si>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</si>
  <si>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</si>
  <si>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</si>
  <si>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</si>
  <si>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</si>
  <si>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</si>
  <si>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</si>
  <si>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</si>
  <si>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</si>
  <si>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</si>
  <si>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</si>
  <si>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</si>
  <si>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</si>
  <si>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</si>
  <si>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</si>
  <si>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</si>
  <si>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</si>
  <si>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</si>
  <si>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</si>
  <si>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</si>
  <si>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</si>
  <si>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</si>
  <si>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</si>
  <si>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</si>
  <si>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</si>
  <si>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</si>
  <si>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</si>
  <si>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</si>
  <si>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</si>
  <si>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</si>
  <si>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</si>
  <si>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</si>
  <si>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</si>
  <si>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</si>
  <si>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</si>
  <si>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</si>
  <si>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</si>
  <si>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</si>
  <si>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</si>
  <si>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</si>
  <si>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</si>
  <si>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</si>
  <si>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</si>
  <si>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</si>
  <si>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</si>
  <si>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</si>
  <si>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</si>
  <si>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</si>
  <si>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</si>
  <si>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</si>
  <si>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</si>
  <si>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</si>
  <si>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</si>
  <si>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</si>
  <si>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</si>
  <si>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</si>
  <si>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</si>
  <si>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</si>
  <si>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</si>
  <si>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</si>
  <si>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</si>
  <si>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</si>
  <si>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</si>
  <si>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</si>
  <si>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</si>
  <si>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</si>
  <si>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</si>
  <si>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</si>
  <si>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</si>
  <si>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</si>
  <si>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</si>
  <si>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</si>
  <si>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</si>
  <si>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</si>
  <si>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</si>
  <si>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</si>
  <si>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</si>
  <si>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</si>
  <si>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</si>
  <si>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</si>
  <si>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</si>
  <si>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</si>
  <si>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</si>
  <si>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</si>
  <si>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</si>
  <si>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</si>
  <si>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</si>
  <si>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</si>
  <si>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</si>
  <si>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</si>
  <si>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</si>
  <si>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</si>
  <si>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</si>
  <si>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</si>
  <si>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</si>
  <si>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</si>
  <si>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</si>
  <si>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</si>
  <si>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</si>
  <si>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</si>
  <si>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</si>
  <si>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</si>
  <si>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</si>
  <si>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</si>
  <si>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</si>
  <si>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</si>
  <si>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</si>
  <si>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</si>
  <si>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</si>
  <si>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</si>
  <si>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</si>
  <si>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</si>
  <si>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</si>
  <si>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</si>
  <si>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</si>
  <si>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</si>
  <si>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</si>
  <si>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</si>
  <si>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</si>
  <si>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</si>
  <si>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</si>
  <si>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</si>
  <si>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</si>
  <si>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</si>
  <si>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</si>
  <si>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</si>
  <si>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</si>
  <si>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</si>
  <si>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</si>
  <si>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</si>
  <si>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</si>
  <si>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</si>
  <si>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</si>
  <si>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</si>
  <si>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</si>
  <si>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</si>
  <si>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</si>
  <si>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</si>
  <si>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</si>
  <si>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</si>
  <si>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</si>
  <si>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</si>
  <si>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</si>
  <si>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</si>
  <si>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</si>
  <si>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</si>
  <si>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</si>
  <si>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</si>
  <si>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</si>
  <si>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</si>
  <si>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</si>
  <si>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</si>
  <si>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</si>
  <si>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</si>
  <si>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</si>
  <si>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</si>
  <si>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</si>
  <si>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</si>
  <si>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</si>
  <si>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</si>
  <si>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</si>
  <si>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</si>
  <si>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</si>
  <si>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</si>
  <si>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</si>
  <si>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</si>
  <si>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</si>
  <si>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</si>
  <si>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</si>
  <si>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</si>
  <si>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</si>
  <si>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</si>
  <si>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</si>
  <si>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</si>
  <si>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</si>
  <si>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</si>
  <si>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</si>
  <si>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</si>
  <si>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</si>
  <si>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</si>
  <si>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</si>
  <si>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</si>
  <si>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</si>
  <si>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</si>
  <si>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</si>
  <si>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</si>
  <si>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</si>
  <si>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</si>
  <si>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</si>
  <si>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</si>
  <si>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</si>
  <si>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</si>
  <si>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</si>
  <si>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</si>
  <si>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</si>
  <si>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</si>
  <si>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</si>
  <si>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</si>
  <si>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</si>
  <si>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</si>
  <si>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</si>
  <si>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</si>
  <si>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</si>
  <si>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</si>
  <si>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</si>
  <si>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</si>
  <si>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</si>
  <si>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</si>
  <si>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</si>
  <si>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</si>
  <si>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</si>
  <si>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</si>
  <si>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</si>
  <si>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</si>
  <si>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</si>
  <si>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</si>
  <si>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</si>
  <si>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</si>
  <si>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</si>
  <si>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</si>
  <si>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</si>
  <si>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</si>
  <si>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</si>
  <si>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</si>
  <si>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</si>
  <si>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</si>
  <si>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</si>
  <si>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</si>
  <si>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</si>
  <si>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</si>
  <si>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</si>
  <si>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</si>
  <si>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</si>
  <si>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</si>
  <si>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</si>
  <si>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</si>
  <si>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</si>
  <si>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</si>
  <si>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</si>
  <si>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</si>
  <si>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</si>
  <si>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</si>
  <si>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</si>
  <si>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</si>
  <si>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</si>
  <si>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</si>
  <si>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</si>
  <si>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</si>
  <si>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</si>
  <si>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</si>
  <si>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</si>
  <si>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</si>
  <si>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</si>
  <si>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</si>
  <si>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</si>
  <si>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</si>
  <si>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</si>
  <si>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</si>
  <si>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</si>
  <si>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</si>
  <si>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</si>
  <si>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</si>
  <si>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</si>
  <si>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</si>
  <si>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</si>
  <si>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</si>
  <si>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</si>
  <si>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</si>
  <si>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</si>
  <si>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</si>
  <si>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</si>
  <si>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</si>
  <si>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</si>
  <si>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</si>
  <si>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</si>
  <si>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</si>
  <si>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</si>
  <si>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</si>
  <si>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</si>
  <si>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</si>
  <si>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</si>
  <si>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</si>
  <si>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</si>
  <si>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</si>
  <si>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</si>
  <si>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</si>
  <si>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</si>
  <si>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</si>
  <si>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</si>
  <si>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</si>
  <si>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</si>
  <si>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</si>
  <si>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</si>
  <si>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</si>
  <si>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</si>
  <si>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</si>
  <si>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</si>
  <si>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</si>
  <si>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</si>
  <si>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</si>
  <si>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</si>
  <si>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</si>
  <si>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</si>
  <si>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</si>
  <si>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</si>
  <si>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</si>
  <si>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</si>
  <si>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</si>
  <si>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</si>
  <si>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</si>
  <si>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</si>
  <si>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</si>
  <si>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</si>
  <si>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</si>
  <si>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</si>
  <si>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</si>
  <si>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</si>
  <si>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</si>
  <si>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</si>
  <si>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</si>
  <si>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</si>
  <si>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</si>
  <si>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</si>
  <si>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</si>
  <si>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</si>
  <si>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</si>
  <si>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</si>
  <si>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</si>
  <si>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</si>
  <si>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</si>
  <si>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</si>
  <si>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</si>
  <si>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</si>
  <si>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</si>
  <si>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</si>
  <si>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</si>
  <si>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</si>
  <si>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</si>
  <si>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</si>
  <si>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</si>
  <si>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</si>
  <si>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</si>
  <si>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</si>
  <si>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</si>
  <si>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</si>
  <si>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</si>
  <si>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</si>
  <si>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</si>
  <si>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</si>
  <si>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</si>
  <si>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</si>
  <si>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</si>
  <si>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</si>
  <si>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</si>
  <si>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</si>
  <si>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</si>
  <si>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</si>
  <si>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</si>
  <si>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</si>
  <si>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</si>
  <si>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</si>
  <si>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</si>
  <si>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</si>
  <si>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</si>
  <si>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</si>
  <si>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</si>
  <si>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</si>
  <si>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</si>
  <si>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</si>
  <si>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</si>
  <si>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</si>
  <si>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</si>
  <si>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</si>
  <si>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</si>
  <si>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</si>
  <si>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</si>
  <si>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</si>
  <si>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</si>
  <si>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</si>
  <si>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</si>
  <si>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</si>
  <si>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</si>
  <si>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</si>
  <si>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</si>
  <si>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</si>
  <si>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</si>
  <si>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</si>
  <si>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</si>
  <si>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</si>
  <si>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</si>
  <si>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</si>
  <si>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</si>
  <si>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</si>
  <si>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</si>
  <si>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</si>
  <si>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</si>
  <si>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</si>
  <si>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</si>
  <si>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</si>
  <si>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</si>
  <si>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</si>
  <si>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</si>
  <si>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</si>
  <si>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</si>
  <si>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</si>
  <si>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</si>
  <si>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</si>
  <si>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</si>
  <si>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</si>
  <si>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</si>
  <si>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</si>
  <si>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</si>
  <si>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</si>
  <si>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</si>
  <si>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</si>
  <si>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</si>
  <si>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</si>
  <si>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</si>
  <si>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</si>
  <si>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</si>
  <si>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</si>
  <si>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</si>
  <si>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</si>
  <si>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</si>
  <si>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</si>
  <si>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</si>
  <si>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</si>
  <si>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</si>
  <si>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</si>
  <si>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</si>
  <si>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</si>
  <si>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</si>
  <si>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</si>
  <si>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</si>
  <si>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</si>
  <si>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</si>
  <si>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</si>
  <si>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</si>
  <si>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</si>
  <si>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</si>
  <si>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</si>
  <si>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</si>
  <si>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</si>
  <si>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</si>
  <si>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</si>
  <si>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</si>
  <si>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</si>
  <si>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</si>
  <si>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</si>
  <si>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</si>
  <si>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</si>
  <si>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</si>
  <si>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</si>
  <si>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</si>
  <si>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</si>
  <si>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</si>
  <si>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</si>
  <si>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</si>
  <si>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</si>
  <si>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</si>
  <si>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</si>
  <si>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</si>
  <si>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</si>
  <si>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</si>
  <si>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</si>
  <si>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</si>
  <si>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</si>
  <si>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</si>
  <si>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</si>
  <si>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</si>
  <si>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</si>
  <si>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</si>
  <si>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</si>
  <si>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</si>
  <si>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</si>
  <si>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</si>
  <si>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</si>
  <si>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</si>
  <si>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</si>
  <si>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</si>
  <si>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</si>
  <si>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</si>
  <si>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</si>
  <si>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</si>
  <si>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</si>
  <si>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</si>
  <si>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</si>
  <si>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</si>
  <si>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</si>
  <si>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</si>
  <si>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</si>
  <si>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</si>
  <si>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</si>
  <si>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</si>
  <si>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</si>
  <si>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</si>
  <si>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</si>
  <si>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</si>
  <si>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</si>
  <si>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</si>
  <si>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</si>
  <si>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</si>
  <si>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</si>
  <si>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</si>
  <si>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</si>
  <si>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</si>
  <si>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</si>
  <si>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</si>
  <si>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</si>
  <si>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</si>
  <si>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</si>
  <si>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</si>
  <si>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</si>
  <si>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</si>
  <si>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</si>
  <si>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</si>
  <si>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</si>
  <si>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</si>
  <si>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</si>
  <si>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</si>
  <si>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</si>
  <si>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</si>
  <si>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</si>
  <si>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</si>
  <si>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</si>
  <si>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</si>
  <si>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</si>
  <si>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</si>
  <si>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</si>
  <si>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</si>
  <si>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</si>
  <si>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</si>
  <si>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</si>
  <si>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</si>
  <si>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</si>
  <si>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</si>
  <si>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</si>
  <si>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</si>
  <si>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</si>
  <si>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</si>
  <si>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</si>
  <si>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</si>
  <si>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</si>
  <si>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</si>
  <si>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</si>
  <si>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</si>
  <si>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</si>
  <si>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</si>
  <si>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</si>
  <si>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</si>
  <si>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</si>
  <si>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</si>
  <si>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</si>
  <si>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</si>
  <si>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</si>
  <si>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</si>
  <si>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</si>
  <si>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</si>
  <si>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</si>
  <si>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</si>
  <si>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</si>
  <si>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</si>
  <si>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</si>
  <si>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</si>
  <si>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</si>
  <si>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</si>
  <si>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</si>
  <si>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</si>
  <si>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</si>
  <si>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</si>
  <si>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</si>
  <si>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</si>
  <si>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</si>
  <si>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</si>
  <si>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</si>
  <si>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</si>
  <si>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</si>
  <si>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</si>
  <si>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</si>
  <si>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</si>
  <si>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</si>
  <si>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</si>
  <si>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</si>
  <si>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</si>
  <si>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</si>
  <si>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</si>
  <si>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</si>
  <si>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</si>
  <si>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</si>
  <si>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</si>
  <si>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</si>
  <si>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</si>
  <si>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</si>
  <si>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</si>
  <si>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</si>
  <si>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</si>
  <si>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</si>
  <si>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</si>
  <si>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</si>
  <si>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</si>
  <si>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</si>
  <si>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</si>
  <si>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</si>
  <si>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</si>
  <si>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</si>
  <si>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</si>
  <si>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</si>
  <si>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</si>
  <si>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</si>
  <si>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</si>
  <si>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</si>
  <si>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</si>
  <si>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</si>
  <si>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</si>
  <si>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</si>
  <si>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</si>
  <si>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</si>
  <si>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</si>
  <si>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</si>
  <si>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</si>
  <si>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</si>
  <si>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</si>
  <si>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</si>
  <si>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</si>
  <si>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</si>
  <si>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</si>
  <si>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</si>
  <si>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</si>
  <si>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</si>
  <si>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</si>
  <si>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</si>
  <si>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</si>
  <si>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</si>
  <si>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</si>
  <si>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</si>
  <si>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</si>
  <si>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</si>
  <si>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</si>
  <si>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</si>
  <si>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</si>
  <si>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</si>
  <si>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</si>
  <si>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</si>
  <si>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</si>
  <si>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</si>
  <si>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</si>
  <si>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</si>
  <si>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</si>
  <si>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</si>
  <si>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</si>
  <si>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</si>
  <si>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</si>
  <si>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</si>
  <si>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</si>
  <si>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</si>
  <si>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</si>
  <si>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</si>
  <si>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</si>
  <si>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</si>
  <si>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</si>
  <si>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</si>
  <si>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</si>
  <si>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</si>
  <si>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</si>
  <si>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</si>
  <si>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</si>
  <si>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</si>
  <si>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</si>
  <si>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</si>
  <si>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</si>
  <si>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</si>
  <si>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</si>
  <si>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</si>
  <si>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</si>
  <si>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</si>
  <si>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</si>
  <si>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</si>
  <si>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</si>
  <si>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</si>
  <si>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</si>
  <si>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</si>
  <si>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</si>
  <si>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</si>
  <si>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</si>
  <si>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</si>
  <si>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</si>
  <si>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</si>
  <si>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</si>
  <si>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</si>
  <si>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</si>
  <si>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</si>
  <si>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</si>
  <si>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</si>
  <si>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</si>
  <si>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</si>
  <si>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</si>
  <si>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</si>
  <si>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</si>
  <si>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</si>
  <si>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</si>
  <si>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</si>
  <si>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</si>
  <si>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</si>
  <si>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</si>
  <si>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</si>
  <si>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</si>
  <si>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</si>
  <si>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</si>
  <si>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</si>
  <si>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</si>
  <si>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</si>
  <si>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</si>
  <si>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</si>
  <si>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</si>
  <si>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</si>
  <si>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</si>
  <si>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</si>
  <si>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</si>
  <si>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</si>
  <si>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</si>
  <si>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</si>
  <si>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</si>
  <si>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</si>
  <si>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</si>
  <si>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</si>
  <si>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</si>
  <si>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</si>
  <si>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</si>
  <si>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</si>
  <si>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</si>
  <si>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</si>
  <si>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</si>
  <si>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</si>
  <si>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</si>
  <si>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</si>
  <si>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</si>
  <si>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</si>
  <si>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</si>
  <si>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</si>
  <si>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</si>
  <si>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</si>
  <si>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</si>
  <si>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</si>
  <si>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</si>
  <si>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</si>
  <si>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</si>
  <si>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</si>
  <si>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</si>
  <si>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</si>
  <si>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</si>
  <si>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</si>
  <si>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</si>
  <si>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</si>
  <si>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</si>
  <si>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</si>
  <si>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</si>
  <si>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</si>
  <si>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</si>
  <si>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</si>
  <si>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</si>
  <si>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</si>
  <si>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</si>
  <si>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</si>
  <si>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</si>
  <si>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</si>
  <si>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</si>
  <si>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</si>
  <si>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</si>
  <si>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</si>
  <si>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</si>
  <si>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</si>
  <si>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</si>
  <si>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</si>
  <si>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</si>
  <si>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</si>
  <si>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</si>
  <si>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</si>
  <si>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</si>
  <si>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</si>
  <si>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</si>
  <si>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</si>
  <si>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</si>
  <si>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</si>
  <si>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</si>
  <si>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</si>
  <si>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</si>
  <si>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</si>
  <si>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</si>
  <si>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</si>
  <si>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</si>
  <si>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</si>
  <si>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</si>
  <si>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</si>
  <si>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</si>
  <si>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</si>
  <si>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</si>
  <si>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</si>
  <si>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</si>
  <si>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</si>
  <si>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</si>
  <si>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</si>
  <si>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</si>
  <si>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</si>
  <si>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</si>
  <si>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</si>
  <si>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</si>
  <si>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</si>
  <si>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</si>
  <si>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</si>
  <si>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</si>
  <si>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</si>
  <si>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</si>
  <si>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</si>
  <si>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</si>
  <si>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</si>
  <si>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</si>
  <si>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</si>
  <si>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</si>
  <si>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</si>
  <si>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</si>
  <si>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</si>
  <si>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</si>
  <si>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</si>
  <si>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</si>
  <si>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</si>
  <si>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</si>
  <si>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</si>
  <si>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</si>
  <si>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</si>
  <si>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</si>
  <si>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</si>
  <si>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</si>
  <si>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</si>
  <si>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</si>
  <si>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</si>
  <si>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</si>
  <si>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</si>
  <si>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</si>
  <si>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</si>
  <si>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</si>
  <si>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</si>
  <si>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</si>
  <si>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</si>
  <si>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</si>
  <si>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</si>
  <si>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</si>
  <si>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</si>
  <si>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</si>
  <si>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</si>
  <si>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</si>
  <si>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</si>
  <si>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</si>
  <si>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</si>
  <si>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</si>
  <si>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</si>
  <si>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</si>
  <si>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</si>
  <si>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</si>
  <si>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</si>
  <si>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</si>
  <si>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</si>
  <si>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</si>
  <si>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</si>
  <si>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</si>
  <si>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</si>
  <si>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</si>
  <si>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</si>
  <si>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</si>
  <si>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</si>
  <si>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</si>
  <si>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</si>
  <si>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</si>
  <si>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</si>
  <si>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</si>
  <si>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</si>
  <si>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</si>
  <si>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</si>
  <si>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</si>
  <si>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</si>
  <si>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</si>
  <si>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</si>
  <si>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</si>
  <si>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</si>
  <si>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</si>
  <si>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</si>
  <si>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</si>
  <si>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</si>
  <si>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</si>
  <si>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</si>
  <si>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</si>
  <si>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</si>
  <si>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</si>
  <si>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</si>
  <si>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</si>
  <si>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</si>
  <si>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</si>
  <si>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</si>
  <si>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</si>
  <si>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</si>
  <si>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</si>
  <si>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</si>
  <si>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</si>
  <si>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</si>
  <si>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</si>
  <si>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</si>
  <si>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</si>
  <si>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</si>
  <si>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</si>
  <si>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</si>
  <si>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</si>
  <si>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</si>
  <si>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</si>
  <si>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</si>
  <si>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</si>
  <si>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</si>
  <si>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</si>
  <si>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</si>
  <si>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</si>
  <si>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</si>
  <si>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</si>
  <si>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</si>
  <si>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</si>
  <si>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</si>
  <si>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</si>
  <si>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</si>
  <si>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</si>
  <si>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</si>
  <si>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</si>
  <si>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</si>
  <si>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</si>
  <si>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</si>
  <si>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</si>
  <si>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</si>
  <si>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</si>
  <si>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</si>
  <si>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</si>
  <si>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</si>
  <si>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</si>
  <si>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</si>
  <si>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</si>
  <si>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</si>
  <si>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</si>
  <si>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</si>
  <si>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</si>
  <si>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</si>
  <si>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</si>
  <si>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</si>
  <si>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</si>
  <si>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</si>
  <si>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</si>
  <si>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</si>
  <si>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</si>
  <si>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</si>
  <si>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</si>
  <si>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</si>
  <si>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</si>
  <si>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</si>
  <si>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</si>
  <si>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</si>
  <si>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</si>
  <si>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</si>
  <si>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</si>
  <si>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</si>
  <si>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</si>
  <si>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</si>
  <si>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</si>
  <si>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</si>
  <si>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</si>
  <si>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</si>
  <si>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</si>
  <si>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</si>
  <si>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</si>
  <si>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</si>
  <si>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</si>
  <si>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</si>
  <si>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</si>
  <si>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</si>
  <si>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</si>
  <si>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</si>
  <si>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</si>
  <si>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</si>
  <si>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</si>
  <si>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</si>
  <si>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</si>
  <si>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</si>
  <si>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</si>
  <si>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</si>
  <si>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</si>
  <si>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</si>
  <si>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</si>
  <si>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</si>
  <si>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</si>
  <si>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</si>
  <si>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</si>
  <si>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</si>
  <si>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</si>
  <si>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</si>
  <si>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</si>
  <si>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</si>
  <si>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</si>
  <si>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</si>
  <si>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</si>
  <si>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</si>
  <si>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</si>
  <si>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</si>
  <si>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</si>
  <si>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</si>
  <si>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</si>
  <si>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</si>
  <si>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</si>
  <si>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</si>
  <si>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</si>
  <si>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</si>
  <si>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</si>
  <si>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</si>
  <si>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</si>
  <si>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</si>
  <si>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</si>
  <si>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</si>
  <si>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</si>
  <si>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</si>
  <si>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</si>
  <si>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</si>
  <si>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</si>
  <si>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</si>
  <si>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</si>
  <si>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</si>
  <si>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</si>
  <si>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</si>
  <si>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</si>
  <si>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</si>
  <si>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</si>
  <si>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</si>
  <si>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</si>
  <si>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</si>
  <si>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</si>
  <si>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</si>
  <si>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</si>
  <si>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</si>
  <si>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</si>
  <si>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</si>
  <si>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</si>
  <si>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</si>
  <si>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</si>
  <si>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</si>
  <si>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</si>
  <si>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</si>
  <si>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</si>
  <si>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</si>
  <si>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</si>
  <si>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</si>
  <si>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</si>
  <si>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</si>
  <si>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</si>
  <si>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</si>
  <si>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</si>
  <si>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</si>
  <si>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</si>
  <si>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</si>
  <si>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</si>
  <si>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</si>
  <si>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</si>
  <si>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</si>
  <si>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</si>
  <si>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</si>
  <si>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</si>
  <si>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</si>
  <si>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</si>
  <si>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</si>
  <si>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</si>
  <si>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</si>
  <si>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</si>
  <si>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</si>
  <si>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</si>
  <si>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</si>
  <si>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</si>
  <si>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</si>
  <si>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</si>
  <si>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</si>
  <si>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</si>
  <si>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</si>
  <si>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</si>
  <si>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</si>
  <si>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</si>
  <si>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</si>
  <si>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</si>
  <si>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</si>
  <si>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</si>
  <si>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</si>
  <si>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</si>
  <si>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</si>
  <si>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</si>
  <si>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</si>
  <si>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</si>
  <si>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</si>
  <si>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</si>
  <si>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</si>
  <si>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</si>
  <si>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</si>
  <si>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</si>
  <si>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</si>
  <si>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</si>
  <si>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</si>
  <si>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</si>
  <si>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</si>
  <si>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</si>
  <si>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</si>
  <si>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</si>
  <si>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</si>
  <si>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</si>
  <si>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</si>
  <si>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</si>
  <si>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</si>
  <si>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</si>
  <si>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</si>
  <si>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</si>
  <si>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</si>
  <si>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</si>
  <si>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</si>
  <si>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</si>
  <si>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</si>
  <si>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</si>
  <si>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</si>
  <si>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</si>
  <si>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</si>
  <si>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</si>
  <si>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</si>
  <si>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</si>
  <si>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</si>
  <si>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</si>
  <si>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</si>
  <si>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</si>
  <si>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</si>
  <si>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</si>
  <si>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</si>
  <si>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</si>
  <si>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</si>
  <si>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</si>
  <si>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</si>
  <si>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</si>
  <si>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</si>
  <si>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</si>
  <si>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</si>
  <si>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</si>
  <si>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</si>
  <si>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</si>
  <si>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</si>
  <si>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</si>
  <si>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</si>
  <si>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</si>
  <si>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</si>
  <si>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</si>
  <si>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</si>
  <si>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</si>
  <si>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</si>
  <si>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</si>
  <si>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</si>
  <si>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</si>
  <si>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</si>
  <si>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</si>
  <si>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</si>
  <si>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</si>
  <si>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</si>
  <si>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</si>
  <si>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</si>
  <si>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</si>
  <si>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</si>
  <si>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</si>
  <si>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</si>
  <si>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</si>
  <si>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</si>
  <si>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</si>
  <si>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</si>
  <si>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</si>
  <si>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</si>
  <si>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</si>
  <si>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</si>
  <si>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</si>
  <si>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</si>
  <si>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</si>
  <si>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</si>
  <si>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</si>
  <si>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</si>
  <si>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</si>
  <si>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</si>
  <si>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</si>
  <si>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</si>
  <si>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</si>
  <si>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</si>
  <si>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</si>
  <si>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</si>
  <si>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</si>
  <si>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</si>
  <si>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</si>
  <si>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</si>
  <si>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</si>
  <si>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</si>
  <si>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</si>
  <si>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</si>
  <si>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</si>
  <si>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</si>
  <si>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</si>
  <si>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</si>
  <si>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</si>
  <si>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</si>
  <si>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</si>
  <si>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</si>
  <si>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</si>
  <si>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</si>
  <si>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</si>
  <si>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</si>
  <si>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</si>
  <si>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</si>
  <si>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</si>
  <si>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</si>
  <si>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</si>
  <si>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</si>
  <si>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</si>
  <si>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</si>
  <si>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</si>
  <si>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</si>
  <si>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</si>
  <si>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</si>
  <si>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</si>
  <si>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</si>
  <si>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</si>
  <si>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</si>
  <si>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</si>
  <si>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</si>
  <si>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</si>
  <si>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</si>
  <si>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</si>
  <si>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</si>
  <si>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</si>
  <si>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</si>
  <si>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</si>
  <si>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</si>
  <si>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</si>
  <si>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</si>
  <si>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</si>
  <si>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</si>
  <si>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</si>
  <si>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</si>
  <si>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</si>
  <si>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</si>
  <si>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</si>
  <si>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</si>
  <si>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</si>
  <si>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</si>
  <si>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</si>
  <si>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</si>
  <si>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</si>
  <si>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</si>
  <si>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</si>
  <si>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</si>
  <si>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</si>
  <si>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</si>
  <si>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</si>
  <si>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</si>
  <si>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</si>
  <si>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</si>
  <si>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</si>
  <si>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</si>
  <si>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</si>
  <si>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</si>
  <si>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</si>
  <si>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</si>
  <si>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</si>
  <si>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</si>
  <si>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</si>
  <si>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</si>
  <si>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</si>
  <si>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</si>
  <si>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</si>
  <si>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</si>
  <si>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</si>
  <si>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</si>
  <si>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</si>
  <si>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</si>
  <si>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</si>
  <si>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</si>
  <si>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</si>
  <si>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</si>
  <si>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</si>
  <si>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</si>
  <si>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</si>
  <si>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</si>
  <si>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</si>
  <si>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</si>
  <si>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</si>
  <si>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</si>
  <si>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</si>
  <si>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</si>
  <si>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</si>
  <si>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</si>
  <si>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</si>
  <si>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</si>
  <si>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</si>
  <si>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</si>
  <si>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</si>
  <si>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</si>
  <si>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</si>
  <si>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</si>
  <si>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</si>
  <si>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</si>
  <si>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</si>
  <si>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</si>
  <si>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</si>
  <si>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</si>
  <si>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</si>
  <si>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</si>
  <si>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</si>
  <si>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</si>
  <si>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</si>
  <si>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</si>
  <si>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</si>
  <si>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</si>
  <si>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</si>
  <si>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</si>
  <si>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</si>
  <si>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</si>
  <si>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</si>
  <si>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</si>
  <si>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</si>
  <si>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</si>
  <si>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</si>
  <si>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</si>
  <si>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</si>
  <si>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</si>
  <si>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</si>
  <si>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</si>
  <si>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</si>
  <si>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</si>
  <si>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</si>
  <si>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</si>
  <si>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</si>
  <si>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</si>
  <si>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</si>
  <si>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</si>
  <si>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</si>
  <si>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</si>
  <si>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</si>
  <si>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</si>
  <si>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</si>
  <si>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</si>
  <si>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</si>
  <si>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</si>
  <si>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</si>
  <si>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</si>
  <si>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</si>
  <si>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</si>
  <si>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</si>
  <si>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</si>
  <si>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</si>
  <si>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</si>
  <si>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</si>
  <si>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</si>
  <si>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</si>
  <si>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</si>
  <si>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</si>
  <si>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</si>
  <si>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</si>
  <si>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</si>
  <si>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</si>
  <si>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</si>
  <si>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</si>
  <si>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</si>
  <si>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</si>
  <si>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</si>
  <si>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</si>
  <si>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</si>
  <si>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</si>
  <si>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</si>
  <si>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</si>
  <si>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</si>
  <si>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</si>
  <si>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</si>
  <si>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</si>
  <si>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</si>
  <si>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</si>
  <si>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</si>
  <si>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</si>
  <si>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</si>
  <si>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</si>
  <si>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</si>
  <si>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</si>
  <si>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</si>
  <si>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</si>
  <si>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</si>
  <si>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</si>
  <si>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</si>
  <si>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</si>
  <si>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</si>
  <si>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</si>
  <si>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</si>
  <si>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</si>
  <si>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</si>
  <si>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</si>
  <si>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</si>
  <si>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</si>
  <si>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</si>
  <si>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</si>
  <si>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</si>
  <si>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</si>
  <si>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</si>
  <si>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</si>
  <si>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</si>
  <si>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</si>
  <si>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</si>
  <si>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</si>
  <si>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</si>
  <si>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</si>
  <si>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</si>
  <si>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</si>
  <si>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</si>
  <si>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</si>
  <si>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</si>
  <si>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</si>
  <si>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</si>
  <si>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</si>
  <si>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</si>
  <si>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</si>
  <si>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</si>
  <si>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</si>
  <si>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</si>
  <si>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</si>
  <si>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</si>
  <si>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</si>
  <si>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</si>
  <si>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</si>
  <si>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</si>
  <si>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</si>
  <si>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</si>
  <si>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</si>
  <si>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</si>
  <si>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</si>
  <si>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</si>
  <si>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</si>
  <si>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</si>
  <si>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</si>
  <si>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</si>
  <si>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</si>
  <si>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</si>
  <si>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</si>
  <si>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</si>
  <si>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</si>
  <si>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</si>
  <si>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</si>
  <si>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</si>
  <si>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</si>
  <si>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</si>
  <si>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</si>
  <si>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</si>
  <si>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</si>
  <si>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</si>
  <si>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</si>
  <si>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</si>
  <si>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</si>
  <si>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</si>
  <si>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</si>
  <si>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</si>
  <si>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</si>
  <si>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</si>
  <si>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</si>
  <si>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</si>
  <si>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</si>
  <si>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</si>
  <si>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</si>
  <si>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</si>
  <si>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</si>
  <si>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</si>
  <si>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</si>
  <si>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</si>
  <si>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</si>
  <si>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</si>
  <si>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</si>
  <si>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</si>
  <si>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</si>
  <si>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</si>
  <si>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</si>
  <si>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</si>
  <si>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</si>
  <si>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</si>
  <si>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</si>
  <si>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</si>
  <si>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</si>
  <si>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</si>
  <si>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</si>
  <si>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</si>
  <si>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</si>
  <si>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</si>
  <si>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</si>
  <si>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</si>
  <si>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</si>
  <si>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</si>
  <si>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</si>
  <si>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</si>
  <si>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</si>
  <si>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</si>
  <si>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</si>
  <si>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</si>
  <si>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</si>
  <si>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</si>
  <si>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</si>
  <si>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</si>
  <si>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</si>
  <si>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</si>
  <si>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</si>
  <si>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</si>
  <si>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</si>
  <si>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</si>
  <si>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</si>
  <si>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</si>
  <si>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</si>
  <si>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</si>
  <si>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</si>
  <si>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</si>
  <si>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</si>
  <si>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</si>
  <si>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</si>
  <si>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</si>
  <si>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</si>
  <si>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</si>
  <si>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</si>
  <si>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</si>
  <si>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</si>
  <si>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</si>
  <si>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</si>
  <si>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</si>
  <si>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</si>
  <si>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</si>
  <si>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</si>
  <si>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</si>
  <si>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</si>
  <si>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</si>
  <si>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</si>
  <si>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</si>
  <si>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</si>
  <si>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</si>
  <si>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</si>
  <si>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</si>
  <si>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</si>
  <si>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</si>
  <si>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</si>
  <si>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</si>
  <si>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</si>
  <si>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</si>
  <si>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</si>
  <si>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</si>
  <si>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</si>
  <si>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</si>
  <si>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</si>
  <si>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</si>
  <si>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</si>
  <si>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</si>
  <si>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</si>
  <si>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</si>
  <si>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</si>
  <si>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</si>
  <si>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</si>
  <si>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</si>
  <si>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</si>
  <si>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</si>
  <si>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</si>
  <si>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</si>
  <si>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</si>
  <si>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</si>
  <si>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</si>
  <si>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</si>
  <si>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</si>
  <si>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</si>
  <si>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</si>
  <si>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</si>
  <si>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</si>
  <si>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</si>
  <si>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</si>
  <si>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</si>
  <si>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</si>
  <si>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</si>
  <si>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</si>
  <si>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</si>
  <si>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</si>
  <si>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</si>
  <si>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</si>
  <si>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</si>
  <si>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</si>
  <si>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</si>
  <si>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</si>
  <si>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</si>
  <si>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</si>
  <si>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</si>
  <si>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</si>
  <si>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</si>
  <si>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</si>
  <si>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</si>
  <si>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</si>
  <si>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</si>
  <si>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</si>
  <si>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</si>
  <si>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</si>
  <si>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</si>
  <si>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</si>
  <si>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</si>
  <si>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</si>
  <si>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</si>
  <si>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</si>
  <si>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</si>
  <si>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</si>
  <si>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</si>
  <si>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</si>
  <si>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</si>
  <si>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</si>
  <si>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</si>
  <si>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</si>
  <si>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</si>
  <si>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</si>
  <si>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</si>
  <si>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</si>
  <si>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</si>
  <si>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</si>
  <si>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</si>
  <si>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</si>
  <si>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</si>
  <si>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</si>
  <si>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</si>
  <si>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</si>
  <si>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</si>
  <si>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</si>
  <si>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</si>
  <si>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</si>
  <si>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</si>
  <si>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</si>
  <si>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</si>
  <si>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</si>
  <si>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</si>
  <si>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</si>
  <si>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</si>
  <si>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</si>
  <si>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</si>
  <si>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</si>
  <si>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</si>
  <si>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</si>
  <si>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</si>
  <si>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</si>
  <si>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</si>
  <si>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</si>
  <si>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</si>
  <si>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</si>
  <si>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</si>
  <si>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</si>
  <si>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</si>
  <si>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</si>
  <si>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</si>
  <si>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</si>
  <si>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</si>
  <si>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</si>
  <si>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</si>
  <si>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</si>
  <si>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</si>
  <si>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</si>
  <si>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</si>
  <si>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</si>
  <si>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</si>
  <si>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</si>
  <si>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</si>
  <si>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</si>
  <si>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</si>
  <si>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</si>
  <si>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</si>
  <si>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</si>
  <si>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</si>
  <si>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</si>
  <si>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</si>
  <si>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</si>
  <si>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</si>
  <si>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</si>
  <si>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</si>
  <si>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</si>
  <si>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</si>
  <si>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</si>
  <si>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</si>
  <si>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</si>
  <si>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</si>
  <si>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</si>
  <si>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</si>
  <si>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</si>
  <si>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</si>
  <si>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</si>
  <si>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</si>
  <si>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</si>
  <si>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</si>
  <si>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</si>
  <si>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</si>
  <si>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</si>
  <si>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</si>
  <si>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</si>
  <si>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</si>
  <si>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</si>
  <si>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</si>
  <si>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</si>
  <si>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</si>
  <si>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</si>
  <si>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</si>
  <si>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</si>
  <si>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</si>
  <si>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</si>
  <si>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</si>
  <si>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</si>
  <si>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</si>
  <si>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</si>
  <si>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</si>
  <si>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</si>
  <si>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</si>
  <si>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</si>
  <si>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</si>
  <si>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</si>
  <si>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</si>
  <si>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</si>
  <si>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</si>
  <si>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</si>
  <si>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</si>
  <si>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</si>
  <si>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</si>
  <si>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</si>
  <si>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</si>
  <si>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</si>
  <si>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</si>
  <si>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</si>
  <si>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</si>
  <si>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</si>
  <si>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</si>
  <si>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</si>
  <si>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</si>
  <si>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</si>
  <si>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</si>
  <si>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</si>
  <si>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</si>
  <si>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</si>
  <si>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</si>
  <si>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</si>
  <si>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</si>
  <si>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</si>
  <si>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</si>
  <si>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</si>
  <si>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</si>
  <si>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</si>
  <si>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</si>
  <si>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</si>
  <si>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</si>
  <si>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</si>
  <si>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</si>
  <si>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</si>
  <si>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</si>
  <si>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</si>
  <si>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</si>
  <si>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</si>
  <si>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</si>
  <si>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</si>
  <si>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</si>
  <si>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</si>
  <si>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</si>
  <si>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</si>
  <si>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</si>
  <si>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</si>
  <si>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</si>
  <si>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</si>
  <si>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</si>
  <si>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</si>
  <si>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</si>
  <si>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</si>
  <si>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</si>
  <si>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</si>
  <si>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</si>
  <si>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</si>
  <si>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</si>
  <si>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</si>
  <si>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</si>
  <si>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</si>
  <si>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</si>
  <si>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</si>
  <si>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</si>
  <si>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</si>
  <si>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</si>
  <si>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</si>
  <si>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</si>
  <si>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</si>
  <si>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</si>
  <si>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</si>
  <si>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</si>
  <si>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</si>
  <si>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</si>
  <si>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</si>
  <si>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</si>
  <si>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</si>
  <si>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</si>
  <si>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</si>
  <si>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</si>
  <si>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</si>
  <si>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</si>
  <si>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</si>
  <si>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</si>
  <si>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</si>
  <si>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</si>
  <si>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</si>
  <si>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</si>
  <si>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</si>
  <si>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</si>
  <si>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</si>
  <si>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</si>
  <si>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</si>
  <si>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</si>
  <si>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</si>
  <si>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</si>
  <si>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</si>
  <si>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</si>
  <si>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</si>
  <si>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</si>
  <si>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</si>
  <si>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</si>
  <si>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</si>
  <si>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</si>
  <si>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</si>
  <si>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</si>
  <si>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</si>
  <si>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</si>
  <si>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</si>
  <si>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</si>
  <si>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</si>
  <si>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</si>
  <si>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</si>
  <si>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</si>
  <si>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</si>
  <si>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</si>
  <si>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</si>
  <si>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</si>
  <si>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</si>
  <si>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</si>
  <si>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</si>
  <si>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</si>
  <si>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</si>
  <si>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</si>
  <si>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</si>
  <si>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</si>
  <si>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</si>
  <si>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</si>
  <si>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</si>
  <si>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</si>
  <si>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</si>
  <si>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</si>
  <si>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</si>
  <si>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</si>
  <si>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</si>
  <si>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</si>
  <si>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</si>
  <si>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</si>
  <si>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</si>
  <si>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</si>
  <si>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</si>
  <si>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</si>
  <si>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</si>
  <si>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</si>
  <si>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</si>
  <si>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</si>
  <si>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</si>
  <si>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</si>
  <si>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</si>
  <si>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</si>
  <si>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</si>
  <si>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</si>
  <si>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</si>
  <si>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</si>
  <si>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</si>
  <si>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</si>
  <si>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</si>
  <si>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</si>
  <si>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</si>
  <si>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</si>
  <si>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</si>
  <si>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</si>
  <si>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</si>
  <si>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</si>
  <si>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</si>
  <si>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</si>
  <si>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</si>
  <si>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</si>
  <si>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</si>
  <si>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</si>
  <si>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</si>
  <si>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</si>
  <si>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</si>
  <si>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</si>
  <si>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</si>
  <si>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</si>
  <si>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</si>
  <si>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</si>
  <si>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</si>
  <si>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</si>
  <si>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</si>
  <si>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</si>
  <si>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</si>
  <si>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</si>
  <si>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</si>
  <si>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</si>
  <si>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</si>
  <si>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</si>
  <si>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</si>
  <si>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</si>
  <si>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</si>
  <si>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</si>
  <si>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</si>
  <si>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</si>
  <si>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</si>
  <si>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</si>
  <si>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</si>
  <si>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</si>
  <si>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</si>
  <si>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</si>
  <si>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</si>
  <si>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</si>
  <si>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</si>
  <si>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</si>
  <si>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</si>
  <si>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</si>
  <si>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</si>
  <si>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</si>
  <si>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</si>
  <si>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</si>
  <si>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</si>
  <si>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</si>
  <si>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</si>
  <si>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</si>
  <si>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</si>
  <si>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</si>
  <si>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</si>
  <si>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</si>
  <si>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</si>
  <si>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</si>
  <si>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</si>
  <si>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</si>
  <si>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</si>
  <si>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</si>
  <si>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</si>
  <si>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</si>
  <si>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</si>
  <si>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</si>
  <si>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</si>
  <si>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</si>
  <si>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</si>
  <si>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</si>
  <si>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</si>
  <si>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</si>
  <si>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</si>
  <si>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</si>
  <si>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</si>
  <si>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</si>
  <si>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</si>
  <si>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</si>
  <si>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</si>
  <si>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</si>
  <si>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</si>
  <si>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</si>
  <si>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</si>
  <si>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</si>
  <si>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</si>
  <si>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</si>
  <si>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</si>
  <si>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</si>
  <si>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</si>
  <si>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</si>
  <si>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</si>
  <si>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</si>
  <si>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</si>
  <si>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</si>
  <si>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</si>
  <si>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</si>
  <si>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</si>
  <si>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</si>
  <si>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</si>
  <si>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</si>
  <si>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</si>
  <si>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</si>
  <si>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</si>
  <si>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</si>
  <si>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</si>
  <si>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</si>
  <si>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</si>
  <si>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</si>
  <si>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</si>
  <si>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</si>
  <si>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</si>
  <si>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</si>
  <si>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</si>
  <si>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</si>
  <si>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</si>
  <si>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</si>
  <si>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</si>
  <si>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</si>
  <si>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</si>
  <si>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</si>
  <si>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</si>
  <si>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</si>
  <si>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</si>
  <si>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</si>
  <si>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</si>
  <si>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</si>
  <si>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</si>
  <si>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</si>
  <si>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</si>
  <si>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</si>
  <si>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</si>
  <si>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</si>
  <si>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</si>
  <si>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</si>
  <si>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</si>
  <si>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</si>
  <si>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</si>
  <si>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</si>
  <si>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</si>
  <si>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</si>
  <si>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</si>
  <si>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</si>
  <si>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</si>
  <si>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</si>
  <si>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</si>
  <si>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</si>
  <si>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</si>
  <si>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</si>
  <si>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</si>
  <si>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</si>
  <si>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</si>
  <si>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</si>
  <si>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</si>
  <si>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</si>
  <si>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</si>
  <si>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</si>
  <si>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</si>
  <si>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</si>
  <si>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</si>
  <si>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</si>
  <si>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</si>
  <si>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</si>
  <si>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</si>
  <si>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</si>
  <si>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</si>
  <si>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</si>
  <si>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</si>
  <si>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</si>
  <si>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</si>
  <si>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</si>
  <si>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</si>
  <si>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</si>
  <si>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</si>
  <si>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</si>
  <si>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</si>
  <si>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</si>
  <si>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</si>
  <si>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</si>
  <si>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</si>
  <si>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</si>
  <si>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</si>
  <si>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</si>
  <si>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</si>
  <si>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</si>
  <si>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</si>
  <si>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</si>
  <si>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</si>
  <si>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</si>
  <si>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</si>
  <si>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</si>
  <si>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</si>
  <si>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</si>
  <si>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</si>
  <si>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</si>
  <si>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</si>
  <si>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</si>
  <si>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</si>
  <si>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</si>
  <si>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</si>
  <si>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</si>
  <si>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</si>
  <si>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</si>
  <si>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</si>
  <si>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</si>
  <si>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</si>
  <si>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</si>
  <si>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</si>
  <si>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</si>
  <si>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</si>
  <si>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</si>
  <si>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</si>
  <si>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</si>
  <si>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</si>
  <si>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</si>
  <si>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</si>
  <si>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</si>
  <si>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</si>
  <si>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</si>
  <si>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</si>
  <si>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</si>
  <si>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</si>
  <si>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</si>
  <si>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</si>
  <si>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</si>
  <si>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</si>
  <si>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</si>
  <si>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</si>
  <si>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</si>
  <si>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</si>
  <si>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</si>
  <si>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</si>
  <si>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</si>
  <si>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</si>
  <si>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</si>
  <si>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</si>
  <si>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</si>
  <si>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</si>
  <si>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</si>
  <si>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</si>
  <si>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</si>
  <si>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</si>
  <si>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</si>
  <si>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</si>
  <si>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</si>
  <si>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</si>
  <si>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</si>
  <si>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</si>
  <si>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</si>
  <si>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</si>
  <si>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</si>
  <si>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</si>
  <si>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</si>
  <si>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</si>
  <si>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</si>
  <si>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</si>
  <si>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</si>
  <si>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</si>
  <si>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</si>
  <si>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</si>
  <si>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</si>
  <si>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</si>
  <si>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</si>
  <si>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</si>
  <si>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</si>
  <si>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</si>
  <si>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</si>
  <si>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</si>
  <si>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</si>
  <si>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</si>
  <si>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</si>
  <si>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</si>
  <si>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</si>
  <si>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</si>
  <si>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</si>
  <si>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</si>
  <si>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</si>
  <si>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</si>
  <si>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</si>
  <si>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</si>
  <si>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</si>
  <si>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</si>
  <si>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</si>
  <si>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</si>
  <si>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</si>
  <si>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</si>
  <si>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</si>
  <si>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</si>
  <si>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</si>
  <si>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</si>
  <si>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</si>
  <si>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</si>
  <si>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</si>
  <si>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</si>
  <si>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</si>
  <si>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</si>
  <si>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</si>
  <si>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</si>
  <si>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</si>
  <si>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</si>
  <si>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</si>
  <si>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</si>
  <si>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</si>
  <si>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</si>
  <si>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</si>
  <si>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</si>
  <si>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</si>
  <si>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</si>
  <si>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</si>
  <si>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</si>
  <si>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</si>
  <si>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</si>
  <si>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</si>
  <si>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</si>
  <si>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</si>
  <si>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</si>
  <si>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</si>
  <si>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</si>
  <si>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</si>
  <si>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</si>
  <si>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</si>
  <si>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</si>
  <si>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</si>
  <si>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</si>
  <si>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</si>
  <si>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</si>
  <si>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</si>
  <si>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</si>
  <si>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</si>
  <si>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</si>
  <si>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</si>
  <si>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</si>
  <si>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</si>
  <si>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</si>
  <si>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</si>
  <si>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</si>
  <si>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</si>
  <si>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</si>
  <si>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</si>
  <si>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</si>
  <si>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</si>
  <si>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</si>
  <si>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</si>
  <si>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</si>
  <si>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</si>
  <si>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</si>
  <si>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</si>
  <si>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</si>
  <si>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</si>
  <si>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</si>
  <si>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</si>
  <si>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</si>
  <si>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</si>
  <si>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</si>
  <si>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</si>
  <si>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</si>
  <si>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</si>
  <si>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</si>
  <si>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</si>
  <si>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</si>
  <si>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</si>
  <si>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</si>
  <si>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</si>
  <si>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</si>
  <si>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</si>
  <si>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</si>
  <si>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</si>
  <si>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</si>
  <si>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</si>
  <si>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</si>
  <si>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</si>
  <si>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</si>
  <si>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</si>
  <si>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</si>
  <si>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</si>
  <si>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</si>
  <si>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</si>
  <si>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</si>
  <si>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</si>
  <si>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</si>
  <si>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</si>
  <si>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</si>
  <si>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</si>
  <si>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</si>
  <si>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</si>
  <si>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</si>
  <si>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</si>
  <si>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</si>
  <si>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</si>
  <si>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</si>
  <si>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</si>
  <si>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</si>
  <si>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</si>
  <si>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</si>
  <si>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</si>
  <si>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</si>
  <si>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</si>
  <si>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</si>
  <si>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</si>
  <si>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</si>
  <si>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</si>
  <si>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</si>
  <si>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</si>
  <si>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</si>
  <si>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</si>
  <si>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</si>
  <si>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</si>
  <si>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</si>
  <si>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</si>
  <si>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</si>
  <si>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</si>
  <si>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</si>
  <si>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</si>
  <si>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</si>
  <si>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</si>
  <si>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</si>
  <si>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</si>
  <si>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</si>
  <si>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</si>
  <si>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</si>
  <si>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</si>
  <si>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</si>
  <si>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</si>
  <si>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</si>
  <si>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</si>
  <si>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</si>
  <si>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</si>
  <si>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</si>
  <si>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</si>
  <si>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</si>
  <si>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</si>
  <si>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</si>
  <si>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</si>
  <si>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</si>
  <si>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</si>
  <si>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</si>
  <si>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</si>
  <si>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</si>
  <si>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</si>
  <si>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</si>
  <si>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</si>
  <si>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</si>
  <si>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</si>
  <si>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</si>
  <si>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</si>
  <si>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</si>
  <si>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</si>
  <si>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</si>
  <si>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</si>
  <si>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</si>
  <si>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</si>
  <si>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</si>
  <si>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</si>
  <si>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</si>
  <si>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</si>
  <si>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</si>
  <si>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</si>
  <si>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</si>
  <si>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</si>
  <si>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</si>
  <si>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</si>
  <si>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</si>
  <si>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</si>
  <si>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</si>
  <si>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</si>
  <si>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</si>
  <si>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</si>
  <si>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</si>
  <si>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</si>
  <si>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</si>
  <si>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</si>
  <si>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</si>
  <si>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</si>
  <si>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</si>
  <si>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</si>
  <si>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</si>
  <si>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</si>
  <si>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</si>
  <si>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</si>
  <si>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</si>
  <si>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</si>
  <si>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</si>
  <si>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</si>
  <si>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</si>
  <si>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</si>
  <si>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</si>
  <si>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</si>
  <si>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</si>
  <si>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</si>
  <si>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</si>
  <si>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</si>
  <si>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</si>
  <si>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</si>
  <si>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</si>
  <si>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</si>
  <si>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</si>
  <si>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</si>
  <si>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</si>
  <si>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</si>
  <si>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</si>
  <si>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</si>
  <si>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</si>
  <si>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</si>
  <si>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</si>
  <si>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</si>
  <si>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</si>
  <si>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</si>
  <si>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</si>
  <si>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</si>
  <si>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</si>
  <si>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</si>
  <si>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</si>
  <si>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</si>
  <si>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</si>
  <si>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</si>
  <si>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</si>
  <si>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</si>
  <si>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</si>
  <si>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</si>
  <si>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</si>
  <si>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</si>
  <si>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</si>
  <si>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</si>
  <si>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</si>
  <si>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</si>
  <si>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</si>
  <si>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</si>
  <si>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</si>
  <si>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</si>
  <si>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</si>
  <si>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</si>
  <si>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</si>
  <si>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</si>
  <si>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</si>
  <si>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</si>
  <si>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</si>
  <si>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</si>
  <si>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</si>
  <si>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</si>
  <si>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</si>
  <si>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</si>
  <si>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</si>
  <si>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</si>
  <si>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</si>
  <si>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</si>
  <si>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</si>
  <si>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</si>
  <si>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</si>
  <si>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</si>
  <si>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</si>
  <si>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</si>
  <si>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</si>
  <si>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</si>
  <si>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</si>
  <si>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</si>
  <si>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</si>
  <si>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</si>
  <si>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</si>
  <si>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</si>
  <si>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</si>
  <si>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</si>
  <si>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</si>
  <si>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</si>
  <si>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</si>
  <si>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</si>
  <si>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</si>
  <si>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</si>
  <si>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</si>
  <si>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</si>
  <si>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</si>
  <si>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</si>
  <si>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</si>
  <si>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</si>
  <si>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</si>
  <si>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</si>
  <si>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</si>
  <si>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</si>
  <si>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</si>
  <si>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</si>
  <si>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</si>
  <si>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</si>
  <si>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</si>
  <si>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</si>
  <si>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</si>
  <si>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</si>
  <si>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</si>
  <si>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</si>
  <si>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</si>
  <si>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</si>
  <si>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</si>
  <si>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</si>
  <si>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</si>
  <si>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</si>
  <si>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</si>
  <si>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</si>
  <si>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</si>
  <si>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</si>
  <si>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</si>
  <si>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</si>
  <si>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</si>
  <si>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</si>
  <si>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</si>
  <si>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</si>
  <si>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</si>
  <si>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</si>
  <si>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</si>
  <si>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</si>
  <si>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</si>
  <si>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</si>
  <si>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</si>
  <si>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</si>
  <si>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</si>
  <si>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</si>
  <si>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</si>
  <si>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</si>
  <si>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</si>
  <si>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</si>
  <si>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</si>
  <si>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</si>
  <si>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</si>
  <si>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</si>
  <si>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</si>
  <si>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</si>
  <si>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</si>
  <si>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</si>
  <si>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</si>
  <si>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</si>
  <si>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</si>
  <si>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</si>
  <si>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</si>
  <si>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</si>
  <si>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</si>
  <si>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</si>
  <si>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</si>
  <si>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</si>
  <si>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</si>
  <si>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</si>
  <si>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</si>
  <si>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</si>
  <si>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</si>
  <si>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</si>
  <si>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</si>
  <si>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</si>
  <si>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</si>
  <si>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</si>
  <si>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</si>
  <si>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</si>
  <si>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</si>
  <si>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</si>
  <si>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</si>
  <si>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</si>
  <si>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</si>
  <si>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</si>
  <si>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</si>
  <si>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</si>
  <si>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</si>
  <si>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</si>
  <si>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</si>
  <si>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</si>
  <si>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</si>
  <si>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</si>
  <si>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</si>
  <si>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</si>
  <si>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</si>
  <si>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</si>
  <si>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</si>
  <si>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</si>
  <si>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</si>
  <si>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</si>
  <si>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</si>
  <si>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</si>
  <si>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</si>
  <si>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</si>
  <si>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</si>
  <si>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</si>
  <si>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</si>
  <si>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</si>
  <si>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</si>
  <si>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</si>
  <si>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</si>
  <si>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</si>
  <si>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</si>
  <si>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</si>
  <si>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</si>
  <si>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</si>
  <si>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</si>
  <si>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</si>
  <si>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</si>
  <si>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</si>
  <si>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</si>
  <si>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</si>
  <si>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</si>
  <si>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</si>
  <si>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</si>
  <si>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</si>
  <si>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</si>
  <si>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</si>
  <si>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</si>
  <si>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</si>
  <si>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</si>
  <si>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</si>
  <si>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</si>
  <si>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</si>
  <si>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</si>
  <si>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</si>
  <si>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</si>
  <si>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</si>
  <si>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</si>
  <si>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</si>
  <si>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</si>
  <si>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</si>
  <si>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</si>
  <si>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</si>
  <si>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</si>
  <si>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</si>
  <si>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</si>
  <si>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</si>
  <si>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</si>
  <si>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</si>
  <si>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</si>
  <si>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</si>
  <si>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</si>
  <si>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</si>
  <si>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</si>
  <si>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</si>
  <si>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</si>
  <si>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</si>
  <si>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</si>
  <si>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</si>
  <si>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</si>
  <si>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</si>
  <si>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</si>
  <si>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</si>
  <si>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</si>
  <si>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</si>
  <si>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</si>
  <si>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</si>
  <si>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</si>
  <si>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</si>
  <si>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</si>
  <si>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</si>
  <si>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</si>
  <si>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</si>
  <si>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</si>
  <si>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</si>
  <si>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</si>
  <si>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</si>
  <si>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</si>
  <si>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</si>
  <si>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</si>
  <si>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</si>
  <si>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</si>
  <si>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</si>
  <si>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</si>
  <si>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</si>
  <si>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</si>
  <si>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</si>
  <si>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</si>
  <si>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</si>
  <si>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</si>
  <si>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</si>
  <si>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</si>
  <si>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</si>
  <si>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</si>
  <si>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</si>
  <si>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</si>
  <si>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</si>
  <si>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</si>
  <si>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</si>
  <si>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</si>
  <si>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</si>
  <si>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</si>
  <si>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</si>
  <si>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</si>
  <si>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</si>
  <si>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</si>
  <si>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</si>
  <si>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</si>
  <si>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</si>
  <si>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</si>
  <si>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</si>
  <si>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</si>
  <si>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</si>
  <si>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</si>
  <si>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</si>
  <si>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</si>
  <si>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</si>
  <si>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</si>
  <si>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</si>
  <si>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</si>
  <si>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</si>
  <si>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</si>
  <si>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</si>
  <si>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</si>
  <si>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</si>
  <si>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</si>
  <si>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</si>
  <si>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</si>
  <si>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</si>
  <si>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</si>
  <si>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</si>
  <si>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</si>
  <si>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</si>
  <si>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</si>
  <si>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</si>
  <si>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</si>
  <si>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</si>
  <si>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</si>
  <si>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</si>
  <si>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</si>
  <si>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</si>
  <si>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</si>
  <si>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</si>
  <si>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</si>
  <si>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</si>
  <si>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</si>
  <si>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</si>
  <si>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</si>
  <si>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</si>
  <si>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</si>
  <si>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</si>
  <si>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</si>
  <si>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</si>
  <si>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</si>
  <si>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</si>
  <si>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</si>
  <si>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</si>
  <si>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</si>
  <si>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</si>
  <si>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</si>
  <si>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</si>
  <si>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</si>
  <si>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</si>
  <si>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</si>
  <si>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</si>
  <si>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</si>
  <si>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</si>
  <si>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</si>
  <si>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</si>
  <si>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</si>
  <si>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</si>
  <si>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</si>
  <si>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</si>
  <si>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</si>
  <si>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</si>
  <si>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</si>
  <si>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</si>
  <si>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</si>
  <si>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</si>
  <si>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</si>
  <si>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</si>
  <si>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</si>
  <si>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</si>
  <si>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</si>
  <si>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</si>
  <si>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</si>
  <si>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</si>
  <si>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</si>
  <si>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</si>
  <si>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</si>
  <si>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</si>
  <si>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</si>
  <si>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</si>
  <si>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</si>
  <si>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</si>
  <si>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</si>
  <si>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</si>
  <si>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</si>
  <si>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</si>
  <si>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</si>
  <si>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</si>
  <si>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</si>
  <si>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</si>
  <si>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</si>
  <si>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</si>
  <si>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</si>
  <si>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</si>
  <si>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</si>
  <si>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</si>
  <si>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</si>
  <si>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</si>
  <si>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</si>
  <si>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</si>
  <si>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</si>
  <si>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</si>
  <si>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</si>
  <si>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</si>
  <si>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</si>
  <si>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</si>
  <si>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</si>
  <si>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</si>
  <si>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</si>
  <si>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</si>
  <si>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</si>
  <si>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</si>
  <si>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</si>
  <si>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</si>
  <si>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</si>
  <si>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</si>
  <si>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</si>
  <si>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</si>
  <si>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</si>
  <si>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</si>
  <si>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</si>
  <si>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</si>
  <si>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</si>
  <si>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</si>
  <si>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</si>
  <si>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</si>
  <si>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</si>
  <si>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</si>
  <si>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</si>
  <si>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</si>
  <si>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</si>
  <si>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</si>
  <si>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</si>
  <si>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</si>
  <si>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</si>
  <si>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</si>
  <si>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</si>
  <si>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</si>
  <si>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</si>
  <si>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</si>
  <si>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</si>
  <si>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</si>
  <si>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</si>
  <si>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</si>
  <si>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</si>
  <si>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</si>
  <si>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</si>
  <si>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</si>
  <si>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</si>
  <si>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</si>
  <si>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</si>
  <si>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</si>
  <si>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</si>
  <si>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</si>
  <si>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</si>
  <si>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</si>
  <si>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</si>
  <si>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</si>
  <si>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</si>
  <si>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</si>
  <si>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</si>
  <si>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</si>
  <si>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</si>
  <si>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</si>
  <si>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</si>
  <si>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</si>
  <si>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</si>
  <si>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</si>
  <si>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</si>
  <si>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</si>
  <si>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</si>
  <si>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</si>
  <si>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</si>
  <si>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</si>
  <si>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</si>
  <si>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</si>
  <si>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</si>
  <si>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</si>
  <si>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</si>
  <si>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</si>
  <si>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</si>
  <si>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</si>
  <si>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</si>
  <si>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</si>
  <si>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</si>
  <si>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</si>
  <si>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</si>
  <si>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</si>
  <si>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</si>
  <si>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</si>
  <si>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</si>
  <si>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</si>
  <si>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</si>
  <si>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</si>
  <si>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</si>
  <si>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</si>
  <si>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</si>
  <si>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</si>
  <si>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</si>
  <si>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</si>
  <si>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</si>
  <si>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</si>
  <si>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</si>
  <si>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</si>
  <si>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</si>
  <si>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</si>
  <si>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</si>
  <si>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</si>
  <si>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</si>
  <si>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</si>
  <si>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</si>
  <si>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</si>
  <si>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</si>
  <si>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</si>
  <si>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</si>
  <si>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</si>
  <si>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</si>
  <si>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</si>
  <si>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</si>
  <si>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</si>
  <si>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</si>
  <si>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</si>
  <si>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</si>
  <si>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</si>
  <si>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</si>
  <si>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</si>
  <si>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</si>
  <si>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</si>
  <si>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</si>
  <si>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</si>
  <si>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</si>
  <si>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</si>
  <si>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</si>
  <si>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</si>
  <si>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</si>
  <si>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</si>
  <si>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</si>
  <si>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</si>
  <si>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</si>
  <si>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</si>
  <si>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</si>
  <si>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</si>
  <si>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</si>
  <si>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</si>
  <si>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</si>
  <si>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</si>
  <si>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</si>
  <si>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</si>
  <si>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</si>
  <si>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</si>
  <si>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</si>
  <si>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</si>
  <si>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</si>
  <si>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</si>
  <si>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</si>
  <si>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</si>
  <si>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</si>
  <si>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</si>
  <si>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</si>
  <si>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</si>
  <si>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</si>
  <si>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</si>
  <si>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</si>
  <si>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</si>
  <si>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</si>
  <si>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</si>
  <si>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</si>
  <si>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</si>
  <si>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</si>
  <si>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</si>
  <si>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</si>
  <si>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</si>
  <si>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</si>
  <si>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</si>
  <si>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</si>
  <si>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</si>
  <si>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</si>
  <si>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</si>
  <si>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</si>
  <si>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</si>
  <si>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</si>
  <si>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</si>
  <si>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</si>
  <si>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</si>
  <si>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</si>
  <si>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</si>
  <si>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</si>
  <si>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</si>
  <si>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</si>
  <si>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</si>
  <si>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</si>
  <si>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</si>
  <si>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</si>
  <si>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</si>
  <si>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</si>
  <si>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</si>
  <si>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</si>
  <si>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</si>
  <si>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</si>
  <si>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</si>
  <si>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</si>
  <si>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</si>
  <si>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</si>
  <si>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</si>
  <si>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</si>
  <si>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</si>
  <si>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</si>
  <si>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</si>
  <si>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</si>
  <si>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</si>
  <si>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</si>
  <si>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</si>
  <si>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</si>
  <si>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</si>
  <si>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</si>
  <si>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</si>
  <si>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</si>
  <si>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</si>
  <si>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</si>
  <si>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</si>
  <si>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</si>
  <si>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</si>
  <si>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</si>
  <si>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</si>
  <si>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</si>
  <si>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</si>
  <si>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</si>
  <si>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</si>
  <si>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</si>
  <si>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</si>
  <si>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</si>
  <si>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</si>
  <si>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</si>
  <si>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</si>
  <si>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</si>
  <si>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</si>
  <si>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</si>
  <si>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</si>
  <si>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</si>
  <si>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</si>
  <si>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</si>
  <si>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</si>
  <si>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</si>
  <si>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</si>
  <si>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</si>
  <si>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</si>
  <si>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</si>
  <si>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</si>
  <si>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</si>
  <si>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</si>
  <si>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</si>
  <si>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</si>
  <si>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</si>
  <si>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</si>
  <si>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</si>
  <si>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</si>
  <si>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</si>
  <si>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</si>
  <si>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</si>
  <si>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</si>
  <si>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</si>
  <si>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</si>
  <si>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</si>
  <si>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</si>
  <si>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</si>
  <si>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</si>
  <si>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</si>
  <si>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</si>
  <si>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</si>
  <si>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</si>
  <si>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</si>
  <si>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</si>
  <si>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</si>
  <si>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</si>
  <si>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</si>
  <si>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</si>
  <si>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</si>
  <si>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</si>
  <si>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</si>
  <si>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</si>
  <si>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</si>
  <si>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</si>
  <si>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</si>
  <si>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</si>
  <si>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</si>
  <si>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</si>
  <si>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</si>
  <si>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</si>
  <si>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</si>
  <si>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</si>
  <si>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</si>
  <si>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</si>
  <si>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</si>
  <si>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</si>
  <si>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</si>
  <si>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</si>
  <si>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</si>
  <si>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</si>
  <si>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</si>
  <si>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</si>
  <si>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</si>
  <si>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</si>
  <si>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</si>
  <si>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</si>
  <si>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</si>
  <si>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</si>
  <si>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</si>
  <si>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</si>
  <si>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</si>
  <si>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</si>
  <si>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</si>
  <si>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</si>
  <si>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</si>
  <si>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</si>
  <si>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</si>
  <si>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</si>
  <si>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</si>
  <si>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</si>
  <si>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</si>
  <si>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</si>
  <si>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</si>
  <si>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</si>
  <si>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</si>
  <si>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</si>
  <si>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</si>
  <si>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</si>
  <si>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</si>
  <si>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</si>
  <si>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</si>
  <si>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</si>
  <si>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</si>
  <si>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</si>
  <si>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</si>
  <si>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</si>
  <si>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</si>
  <si>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</si>
  <si>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</si>
  <si>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</si>
  <si>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</si>
  <si>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</si>
  <si>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</si>
  <si>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</si>
  <si>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</si>
  <si>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</si>
  <si>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</si>
  <si>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</si>
  <si>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</si>
  <si>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</si>
  <si>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</si>
  <si>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</si>
  <si>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</si>
  <si>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</si>
  <si>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</si>
  <si>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</si>
  <si>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</si>
  <si>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</si>
  <si>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</si>
  <si>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</si>
  <si>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</si>
  <si>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</si>
  <si>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</si>
  <si>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</si>
  <si>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</si>
  <si>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</si>
  <si>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</si>
  <si>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</si>
  <si>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</si>
  <si>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</si>
  <si>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</si>
  <si>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</si>
  <si>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</si>
  <si>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</si>
  <si>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</si>
  <si>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</si>
  <si>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</si>
  <si>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</si>
  <si>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</si>
  <si>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</si>
  <si>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</si>
  <si>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</si>
  <si>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</si>
  <si>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</si>
  <si>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</si>
  <si>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</si>
  <si>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</si>
  <si>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</si>
  <si>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</si>
  <si>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</si>
  <si>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</si>
  <si>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</si>
  <si>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</si>
  <si>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</si>
  <si>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</si>
  <si>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</si>
  <si>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</si>
  <si>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</si>
  <si>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</si>
  <si>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</si>
  <si>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</si>
  <si>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</si>
  <si>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</si>
  <si>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</si>
  <si>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</si>
  <si>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</si>
  <si>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</si>
  <si>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</si>
  <si>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</si>
  <si>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</si>
  <si>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</si>
  <si>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</si>
  <si>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</si>
  <si>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</si>
  <si>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</si>
  <si>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</si>
  <si>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</si>
  <si>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</si>
  <si>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</si>
  <si>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</si>
  <si>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</si>
  <si>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</si>
  <si>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</si>
  <si>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</si>
  <si>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</si>
  <si>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</si>
  <si>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</si>
  <si>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</si>
  <si>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</si>
  <si>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</si>
  <si>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</si>
  <si>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</si>
  <si>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</si>
  <si>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</si>
  <si>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</si>
  <si>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</si>
  <si>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</si>
  <si>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</si>
  <si>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</si>
  <si>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</si>
  <si>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</si>
  <si>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</si>
  <si>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</si>
  <si>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</si>
  <si>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</si>
  <si>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</si>
  <si>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</si>
  <si>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</si>
  <si>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</si>
  <si>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</si>
  <si>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</si>
  <si>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</si>
  <si>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</si>
  <si>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</si>
  <si>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</si>
  <si>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</si>
  <si>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</si>
  <si>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</si>
  <si>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</si>
  <si>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</si>
  <si>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</si>
  <si>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</si>
  <si>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</si>
  <si>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</si>
  <si>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</si>
  <si>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</si>
  <si>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</si>
  <si>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</si>
  <si>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</si>
  <si>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</si>
  <si>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</si>
  <si>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</si>
  <si>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</si>
  <si>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</si>
  <si>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</si>
  <si>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</si>
  <si>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</si>
  <si>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</si>
  <si>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</si>
  <si>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</si>
  <si>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</si>
  <si>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</si>
  <si>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</si>
  <si>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</si>
  <si>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</si>
  <si>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</si>
  <si>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</si>
  <si>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</si>
  <si>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</si>
  <si>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</si>
  <si>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</si>
  <si>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</si>
  <si>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</si>
  <si>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</si>
  <si>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</si>
  <si>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</si>
  <si>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</si>
  <si>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</si>
  <si>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</si>
  <si>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</si>
  <si>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</si>
  <si>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</si>
  <si>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</si>
  <si>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</si>
  <si>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</si>
  <si>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</si>
  <si>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</si>
  <si>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</si>
  <si>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</si>
  <si>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</si>
  <si>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</si>
  <si>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</si>
  <si>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</si>
  <si>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</si>
  <si>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</si>
  <si>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</si>
  <si>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</si>
  <si>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</si>
  <si>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</si>
  <si>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</si>
  <si>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</si>
  <si>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</si>
  <si>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</si>
  <si>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</si>
  <si>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</si>
  <si>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</si>
  <si>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</si>
  <si>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</si>
  <si>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</si>
  <si>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</si>
  <si>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</si>
  <si>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</si>
  <si>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</si>
  <si>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</si>
  <si>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</si>
  <si>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</si>
  <si>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</si>
  <si>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</si>
  <si>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</si>
  <si>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</si>
  <si>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</si>
  <si>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</si>
  <si>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</si>
  <si>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</si>
  <si>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</si>
  <si>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</si>
  <si>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</si>
  <si>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</si>
  <si>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</si>
  <si>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</si>
  <si>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</si>
  <si>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</si>
  <si>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</si>
  <si>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</si>
  <si>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</si>
  <si>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</si>
  <si>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</si>
  <si>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</si>
  <si>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</si>
  <si>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</si>
  <si>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</si>
  <si>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</si>
  <si>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</si>
  <si>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</si>
  <si>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</si>
  <si>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</si>
  <si>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</si>
  <si>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</si>
  <si>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</si>
  <si>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</si>
  <si>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</si>
  <si>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</si>
  <si>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</si>
  <si>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</si>
  <si>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</si>
  <si>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</si>
  <si>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</si>
  <si>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</si>
  <si>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</si>
  <si>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</si>
  <si>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</si>
  <si>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</si>
  <si>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</si>
  <si>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</si>
  <si>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</si>
  <si>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</si>
  <si>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</si>
  <si>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</si>
  <si>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</si>
  <si>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</si>
  <si>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</si>
  <si>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</si>
  <si>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</si>
  <si>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</si>
  <si>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</si>
  <si>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</si>
  <si>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</si>
  <si>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</si>
  <si>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</si>
  <si>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</si>
  <si>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</si>
  <si>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</si>
  <si>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</si>
  <si>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</si>
  <si>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</si>
  <si>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</si>
  <si>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</si>
  <si>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</si>
  <si>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</si>
  <si>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</si>
  <si>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</si>
  <si>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</si>
  <si>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</si>
  <si>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</si>
  <si>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</si>
  <si>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</si>
  <si>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</si>
  <si>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</si>
  <si>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</si>
  <si>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</si>
  <si>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</si>
  <si>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</si>
  <si>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</si>
  <si>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</si>
  <si>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</si>
  <si>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</si>
  <si>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</si>
  <si>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</si>
  <si>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</si>
  <si>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</si>
  <si>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</si>
  <si>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</si>
  <si>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</si>
  <si>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</si>
  <si>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</si>
  <si>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</si>
  <si>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</si>
  <si>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</si>
  <si>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</si>
  <si>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</si>
  <si>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</si>
  <si>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</si>
  <si>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</si>
  <si>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</si>
  <si>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</si>
  <si>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</si>
  <si>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</si>
  <si>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</si>
  <si>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</si>
  <si>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</si>
  <si>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</si>
  <si>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</si>
  <si>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</si>
  <si>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</si>
  <si>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</si>
  <si>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</si>
  <si>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</si>
  <si>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</si>
  <si>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</si>
  <si>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</si>
  <si>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</si>
  <si>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</si>
  <si>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</si>
  <si>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</si>
  <si>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</si>
  <si>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</si>
  <si>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</si>
  <si>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</si>
  <si>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</si>
  <si>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</si>
  <si>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</si>
  <si>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</si>
  <si>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</si>
  <si>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</si>
  <si>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</si>
  <si>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</si>
  <si>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</si>
  <si>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</si>
  <si>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</si>
  <si>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</si>
  <si>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</si>
  <si>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</si>
  <si>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</si>
  <si>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</si>
  <si>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</si>
  <si>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</si>
  <si>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</si>
  <si>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</si>
  <si>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</si>
  <si>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</si>
  <si>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</si>
  <si>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</si>
  <si>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</si>
  <si>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</si>
  <si>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</si>
  <si>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</si>
  <si>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</si>
  <si>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</si>
  <si>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</si>
  <si>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</si>
  <si>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</si>
  <si>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</si>
  <si>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</si>
  <si>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</si>
  <si>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</si>
  <si>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</si>
  <si>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</si>
  <si>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</si>
  <si>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</si>
  <si>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</si>
  <si>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</si>
  <si>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</si>
  <si>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</si>
  <si>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</si>
  <si>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</si>
  <si>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</si>
  <si>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</si>
  <si>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</si>
  <si>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</si>
  <si>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</si>
  <si>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</si>
  <si>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</si>
  <si>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</si>
  <si>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</si>
  <si>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</si>
  <si>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</si>
  <si>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</si>
  <si>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</si>
  <si>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</si>
  <si>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</si>
  <si>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</si>
  <si>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</si>
  <si>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</si>
  <si>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</si>
  <si>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</si>
  <si>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</si>
  <si>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</si>
  <si>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</si>
  <si>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</si>
  <si>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</si>
  <si>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</si>
  <si>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</si>
  <si>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</si>
  <si>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</si>
  <si>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</si>
  <si>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</si>
  <si>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</si>
  <si>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</si>
  <si>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</si>
  <si>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</si>
  <si>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</si>
  <si>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</si>
  <si>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</si>
  <si>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</si>
  <si>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</si>
  <si>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</si>
  <si>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</si>
  <si>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</si>
  <si>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</si>
  <si>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</si>
  <si>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</si>
  <si>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</si>
  <si>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40 minutes</t>
  </si>
  <si>
    <t>PCM-20251118-00000829</t>
  </si>
  <si>
    <t xml:space="preserve">team on the way need 30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</si>
</sst>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5" totalsRowShown="0" headerRowDxfId="48" dataDxfId="47" headerRowBorderDxfId="45" tableBorderDxfId="46" totalsRowBorderDxfId="44">
  <autoFilter ref="A1:L5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316.59463437499653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45979.543060300923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45979.543060300923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45979.543060300923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45979.543060300923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45979.543060300923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45979.543060300923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45979.543060300923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45979.543060300923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45979.543060300923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45979.543060300923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45979.543060300923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45979.543060300923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45979.543060300923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45979.543060300923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45979.543060300923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45979.543060300923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45979.543060300923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45979.543060300923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45979.543060300923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45979.543060300923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45979.543060300923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45979.543060300923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45979.543060300923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45979.543060300923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45979.543060300923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45979.543060300923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45979.543060300923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45979.543060300923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45979.543060300923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45979.543060300923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45979.543060300923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45979.543060300923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45979.543060300923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45979.543060300923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45979.543060300923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45979.543060300923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45979.543060300923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45979.543060300923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45979.543060300923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45979.543060300923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45979.543060300923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45979.543060300923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45979.543060300923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45979.543060300923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45979.543060300923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45979.543060300923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45979.543060300923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45979.543060300923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45979.543060300923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45979.543060300923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45979.543060300923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45979.543060300923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45979.543060300923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45979.543060300923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45979.543060300923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45979.543060300923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45979.543060300923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45979.543060300923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45979.543060300923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45979.543060300923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45979.543060300923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45979.543060300923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45979.543060300923</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EFD0EECF-1D8D-4276-B87A-A84FE1A0390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154.5432223379612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45979.543060300923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45979.543060300923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45979.543060300923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45979.543060300923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45979.543060300923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45979.543060300923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45979.543060300923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45979.543060300923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45979.543060300923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45979.543060300923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45979.543060300923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45979.543060300923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45979.543060300923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45979.543060300923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45979.543060300923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45979.543060300923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45979.543060300923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45979.543060300923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45979.543060300923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45979.543060300923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45979.543060300923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45979.543060300923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45979.543060300923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45979.543060300923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45979.543060300923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45979.543060300923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45979.543060300923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45979.543060300923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45979.543060300923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45979.543060300923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45979.543060300923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45979.543060300923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45979.543060300923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45979.543060300923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45979.543060300923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45979.543060300923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45979.543060300923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45979.543060300923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45979.543060300923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45979.543060300923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45979.543060300923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45979.543060300923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45979.543060300923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45979.543060300923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45979.543060300923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45979.543060300923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45979.543060300923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45979.543060300923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45979.543060300923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45979.543060300923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45979.543060300923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45979.543060300923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45979.543060300923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45979.543060300923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45979.543060300923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45979.543060300923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45979.543060300923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45979.543060300923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45979.543060300923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45979.543060300923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45979.543060300923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45979.543060300923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45979.543060300923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45979.543060300923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45979.543060300923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45979.543060300923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45979.543060300923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45979.543060300923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45979.543060300923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45979.543060300923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45979.543060300923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45979.543060300923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45979.543060300923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45979.543060300923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45979.543060300923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45979.543060300923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45979.543060300923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45979.543060300923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45979.543060300923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45979.543060300923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45979.543060300923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45979.543060300923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45979.543060300923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45979.543060300923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45979.543060300923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45979.543060300923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45979.543060300923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45979.543060300923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45979.543060300923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45979.543060300923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45979.543060300923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45979.543060300923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45979.543060300923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45979.543060300923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45979.543060300923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45979.543060300923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45979.543060300923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45979.543060300923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45979.543060300923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45979.543060300923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45979.543060300923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45979.543060300923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45979.543060300923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45979.543060300923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45979.543060300923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45979.543060300923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45979.543060300923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45979.543060300923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45979.543060300923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45979.543060300923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45979.543060300923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45979.543060300923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45979.543060300923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45979.543060300923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45979.543060300923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45979.543060300923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45979.543060300923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45979.543060300923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45979.543060300923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45979.543060300923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45979.543060300923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45979.543060300923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45979.543060300923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45979.543060300923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45979.543060300923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45979.543060300923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45979.543060300923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45979.543060300923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45979.543060300923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45979.543060300923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45979.543060300923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45979.543060300923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45979.543060300923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45979.543060300923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45979.543060300923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45979.543060300923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45979.543060300923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45979.543060300923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45979.543060300923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45979.543060300923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45979.543060300923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45979.543060300923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45979.543060300923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45979.543060300923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45979.543060300923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45979.543060300923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45979.543060300923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45979.543060300923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45979.543060300923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45979.543060300923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45979.543060300923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45979.543060300923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45979.543060300923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45979.543060300923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45979.543060300923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45979.543060300923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45979.543060300923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45979.543060300923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45979.543060300923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45979.543060300923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45979.543060300923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45979.543060300923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45979.543060300923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45979.543060300923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45979.543060300923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45979.543060300923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45979.543060300923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45979.543060300923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45979.543060300923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45979.543060300923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45979.543060300923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45979.543060300923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45979.543060300923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45979.543060300923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45979.543060300923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45979.543060300923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45979.543060300923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45979.543060300923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45979.543060300923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45979.543060300923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45979.543060300923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45979.543060300923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45979.543060300923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45979.543060300923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45979.543060300923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45979.543060300923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45979.543060300923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45979.543060300923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45979.543060300923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45979.543060300923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45979.543060300923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45979.543060300923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45979.543060300923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45979.543060300923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45979.543060300923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45979.543060300923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61" t="s">
        <v>25415</v>
      </c>
      <c r="E2" s="18" t="s">
        <v>39106</v>
      </c>
      <c r="F2" s="20">
        <v>45979.480543981481</v>
      </c>
      <c r="G2" s="21">
        <f t="shared" ref="G2:G5" ca="1" si="0">IFERROR(NOW()-F2,"-")</f>
        <v>6.2516319441783708E-2</v>
      </c>
      <c r="H2" s="22">
        <v>45979.457557870373</v>
      </c>
      <c r="I2" s="19" t="str">
        <f>IFERROR(VLOOKUP(D2,DB!A:F,6,0),"")</f>
        <v>SCECO</v>
      </c>
      <c r="J2" s="18" t="str">
        <f>IFERROR(VLOOKUP(D2,DB!A:G,7,0),"")</f>
        <v>Dead</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5.10001157381339E-2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45979.543060300923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45979.543060300923</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45979.543060300923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45979.543060300923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45979.543060300923</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45979.543060300923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45979.543060300923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45979.543060300923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45979.543060300923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45979.543060300923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45979.543060300923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45979.543060300923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45979.543060300923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45979.543060300923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45979.543060300923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45979.543060300923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45979.543060300923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45979.543060300923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45979.543060300923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45979.543060300923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45979.543060300923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45979.543060300923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45979.543060300923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45979.543060300923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45979.543060300923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45979.543060300923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45979.543060300923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45979.543060300923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45979.543060300923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45979.543060300923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45979.543060300923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45979.543060300923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45979.543060300923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45979.543060300923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45979.543060300923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45979.543060300923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45979.543060300923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45979.543060300923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45979.543060300923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45979.543060300923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45979.543060300923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45979.543060300923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45979.543060300923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45979.543060300923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45979.543060300923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45979.543060300923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45979.543060300923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45979.543060300923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45979.543060300923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45979.543060300923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45979.543060300923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45979.543060300923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45979.543060300923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45979.543060300923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45979.543060300923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45979.543060300923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45979.543060300923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45979.543060300923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45979.543060300923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45979.543060300923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45979.543060300923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45979.543060300923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45979.543060300923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45979.543060300923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45979.543060300923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45979.543060300923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45979.543060300923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45979.543060300923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45979.543060300923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45979.543060300923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45979.543060300923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45979.543060300923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45979.543060300923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45979.543060300923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45979.543060300923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45979.543060300923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45979.543060300923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45979.543060300923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45979.543060300923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45979.543060300923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45979.543060300923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45979.543060300923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45979.543060300923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45979.543060300923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45979.543060300923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45979.543060300923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45979.543060300923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45979.543060300923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45979.543060300923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45979.543060300923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45979.543060300923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45979.543060300923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45979.543060300923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45979.543060300923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45979.543060300923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45979.543060300923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45979.543060300923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45979.543060300923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45979.543060300923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45979.543060300923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45979.543060300923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45979.543060300923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45979.543060300923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45979.543060300923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45979.543060300923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45979.543060300923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45979.543060300923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45979.543060300923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45979.543060300923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45979.543060300923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45979.543060300923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45979.543060300923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45979.543060300923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45979.543060300923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45979.543060300923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45979.543060300923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45979.543060300923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45979.543060300923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45979.543060300923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45979.543060300923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45979.543060300923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45979.543060300923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45979.543060300923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45979.543060300923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45979.543060300923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45979.543060300923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45979.543060300923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45979.543060300923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45979.543060300923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45979.543060300923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45979.543060300923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45979.543060300923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45979.543060300923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45979.543060300923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45979.543060300923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45979.543060300923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45979.543060300923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45979.543060300923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45979.543060300923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45979.543060300923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45979.543060300923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45979.543060300923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45979.543060300923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45979.543060300923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45979.543060300923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45979.543060300923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45979.543060300923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45979.543060300923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45979.543060300923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45979.543060300923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45979.543060300923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45979.543060300923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45979.543060300923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45979.543060300923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45979.543060300923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45979.543060300923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45979.543060300923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45979.543060300923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45979.543060300923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45979.543060300923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45979.543060300923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45979.543060300923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45979.543060300923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45979.543060300923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45979.543060300923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45979.543060300923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45979.543060300923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45979.543060300923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45979.543060300923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45979.543060300923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45979.543060300923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45979.543060300923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45979.543060300923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45979.543060300923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45979.543060300923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45979.543060300923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45979.543060300923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45979.543060300923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45979.543060300923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45979.543060300923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45979.543060300923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45979.543060300923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45979.543060300923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45979.543060300923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45979.543060300923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45979.543060300923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45979.543060300923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45979.543060300923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45979.543060300923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45979.543060300923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45979.543060300923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45979.543060300923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45979.543060300923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45979.543060300923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45979.543060300923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45979.543060300923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45979.543060300923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45979.543060300923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45979.543060300923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45979.543060300923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45979.543060300923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45979.543060300923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45979.543060300923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45979.543060300923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45979.543060300923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45979.543060300923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45979.543060300923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45979.543060300923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45979.543060300923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45979.543060300923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45979.543060300923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45979.543060300923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45979.543060300923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45979.543060300923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45979.543060300923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45979.543060300923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45979.543060300923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45979.543060300923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45979.543060300923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45979.543060300923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45979.543060300923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45979.543060300923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45979.543060300923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45979.543060300923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45979.543060300923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45979.543060300923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45979.543060300923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45979.543060300923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45979.543060300923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45979.543060300923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45979.543060300923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45979.543060300923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45979.543060300923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45979.543060300923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45979.543060300923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45979.543060300923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45979.543060300923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45979.543060300923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45979.543060300923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45979.543060300923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45979.543060300923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45979.543060300923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45979.543060300923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45979.543060300923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45979.543060300923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45979.543060300923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45979.543060300923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45979.543060300923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45979.543060300923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45979.543060300923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45979.543060300923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45979.543060300923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45979.543060300923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45979.543060300923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45979.543060300923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45979.543060300923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45979.543060300923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45979.543060300923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45979.543060300923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45979.543060300923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45979.543060300923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45979.543060300923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45979.543060300923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45979.543060300923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45979.543060300923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45979.543060300923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45979.543060300923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45979.543060300923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45979.543060300923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45979.543060300923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45979.543060300923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45979.543060300923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45979.543060300923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45979.543060300923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45979.543060300923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45979.543060300923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45979.543060300923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45979.543060300923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45979.543060300923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45979.543060300923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45979.543060300923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45979.543060300923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45979.543060300923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45979.543060300923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45979.543060300923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45979.543060300923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45979.543060300923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45979.543060300923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45979.543060300923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45979.543060300923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45979.543060300923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45979.543060300923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45979.543060300923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45979.543060300923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45979.543060300923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45979.543060300923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45979.543060300923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45979.543060300923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45979.543060300923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45979.543060300923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45979.543060300923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45979.543060300923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45979.543060300923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45979.543060300923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45979.543060300923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45979.543060300923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45979.543060300923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45979.543060300923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45979.543060300923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45979.543060300923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45979.543060300923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45979.543060300923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45979.543060300923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45979.543060300923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45979.543060300923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45979.543060300923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45979.543060300923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45979.543060300923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45979.543060300923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45979.543060300923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45979.543060300923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45979.543060300923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45979.543060300923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45979.543060300923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45979.543060300923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45979.543060300923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45979.543060300923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45979.543060300923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45979.543060300923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45979.543060300923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45979.543060300923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45979.543060300923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45979.543060300923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45979.543060300923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45979.543060300923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45979.543060300923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45979.543060300923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45979.543060300923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45979.543060300923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45979.543060300923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45979.543060300923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45979.543060300923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45979.543060300923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45979.543060300923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45979.543060300923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45979.543060300923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45979.543060300923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45979.543060300923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45979.543060300923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45979.543060300923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45979.543060300923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45979.543060300923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45979.543060300923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45979.543060300923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45979.543060300923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45979.543060300923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45979.543060300923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45979.543060300923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45979.543060300923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45979.543060300923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45979.543060300923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45979.543060300923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45979.543060300923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45979.543060300923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45979.543060300923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45979.543060300923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45979.543060300923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45979.543060300923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45979.543060300923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45979.543060300923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45979.543060300923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45979.543060300923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45979.543060300923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45979.543060300923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45979.543060300923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45979.543060300923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45979.543060300923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45979.543060300923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45979.543060300923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45979.543060300923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45979.543060300923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45979.543060300923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45979.543060300923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45979.543060300923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45979.543060300923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45979.543060300923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45979.543060300923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45979.543060300923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45979.543060300923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45979.543060300923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45979.543060300923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45979.543060300923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45979.543060300923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45979.543060300923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45979.543060300923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45979.543060300923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45979.543060300923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45979.543060300923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45979.543060300923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45979.543060300923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45979.543060300923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45979.543060300923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45979.543060300923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45979.543060300923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45979.543060300923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45979.543060300923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45979.543060300923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45979.543060300923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45979.543060300923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45979.543060300923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45979.543060300923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45979.543060300923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45979.543060300923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45979.543060300923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45979.543060300923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45979.543060300923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45979.543060300923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45979.543060300923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45979.543060300923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45979.543060300923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45979.543060300923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45979.543060300923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45979.543060300923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45979.543060300923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45979.543060300923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45979.543060300923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45979.543060300923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45979.543060300923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45979.543060300923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45979.543060300923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45979.543060300923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45979.543060300923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45979.543060300923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45979.543060300923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45979.543060300923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45979.543060300923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45979.543060300923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45979.543060300923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45979.543060300923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45979.543060300923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45979.543060300923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45979.543060300923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45979.543060300923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45979.543060300923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45979.543060300923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45979.543060300923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45979.543060300923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45979.543060300923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45979.543060300923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45979.543060300923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45979.543060300923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45979.543060300923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45979.543060300923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45979.543060300923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45979.543060300923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45979.543060300923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45979.543060300923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45979.543060300923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45979.543060300923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45979.543060300923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45979.543060300923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45979.543060300923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45979.543060300923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45979.543060300923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45979.543060300923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45979.543060300923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45979.543060300923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45979.543060300923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45979.543060300923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45979.543060300923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45979.543060300923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45979.543060300923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45979.543060300923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45979.543060300923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45979.543060300923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45979.543060300923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45979.543060300923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45979.543060300923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45979.543060300923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45979.543060300923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45979.543060300923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45979.543060300923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45979.543060300923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45979.543060300923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45979.543060300923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45979.543060300923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45979.543060300923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45979.543060300923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45979.543060300923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45979.543060300923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45979.543060300923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45979.543060300923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45979.543060300923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45979.543060300923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45979.543060300923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45979.543060300923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45979.543060300923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45979.543060300923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45979.543060300923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45979.543060300923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45979.543060300923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45979.543060300923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45979.543060300923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45979.543060300923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45979.543060300923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45979.543060300923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45979.543060300923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45979.543060300923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45979.543060300923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45979.543060300923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45979.543060300923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45979.543060300923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45979.543060300923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45979.543060300923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45979.543060300923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45979.543060300923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45979.543060300923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45979.543060300923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45979.543060300923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45979.543060300923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45979.543060300923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45979.543060300923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45979.543060300923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45979.543060300923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45979.543060300923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45979.543060300923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45979.543060300923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45979.543060300923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45979.543060300923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45979.543060300923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45979.543060300923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45979.543060300923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45979.543060300923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45979.543060300923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45979.543060300923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45979.543060300923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45979.543060300923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45979.543060300923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45979.543060300923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45979.543060300923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45979.543060300923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45979.543060300923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45979.543060300923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45979.543060300923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45979.543060300923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45979.543060300923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45979.543060300923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45979.543060300923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45979.543060300923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45979.543060300923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45979.543060300923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45979.543060300923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45979.543060300923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45979.543060300923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45979.543060300923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45979.543060300923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45979.543060300923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45979.543060300923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45979.543060300923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45979.543060300923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45979.543060300923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45979.543060300923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45979.543060300923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45979.543060300923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45979.543060300923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45979.543060300923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45979.543060300923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45979.543060300923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45979.543060300923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45979.543060300923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45979.543060300923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45979.543060300923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45979.543060300923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45979.543060300923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45979.543060300923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45979.543060300923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45979.543060300923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45979.543060300923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45979.543060300923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45979.543060300923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45979.543060300923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45979.543060300923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45979.543060300923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45979.543060300923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45979.543060300923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45979.543060300923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45979.543060300923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45979.543060300923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45979.543060300923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45979.543060300923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45979.543060300923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45979.543060300923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45979.543060300923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45979.543060300923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45979.543060300923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45979.543060300923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45979.543060300923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45979.543060300923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45979.543060300923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45979.543060300923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45979.543060300923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45979.543060300923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45979.543060300923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45979.543060300923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45979.543060300923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45979.543060300923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45979.543060300923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45979.543060300923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45979.543060300923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45979.543060300923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45979.543060300923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45979.543060300923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45979.543060300923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45979.543060300923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45979.543060300923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45979.543060300923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45979.543060300923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45979.543060300923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45979.543060300923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45979.543060300923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45979.543060300923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45979.543060300923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45979.543060300923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45979.543060300923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45979.543060300923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45979.543060300923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45979.543060300923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45979.543060300923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45979.543060300923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45979.543060300923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45979.543060300923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45979.543060300923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45979.543060300923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45979.543060300923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45979.543060300923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45979.543060300923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45979.543060300923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45979.543060300923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45979.543060300923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45979.543060300923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45979.543060300923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45979.543060300923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45979.543060300923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45979.543060300923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45979.543060300923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45979.543060300923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45979.543060300923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45979.543060300923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45979.543060300923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45979.543060300923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45979.543060300923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45979.543060300923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45979.543060300923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45979.543060300923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45979.543060300923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45979.543060300923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45979.543060300923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45979.543060300923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45979.543060300923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45979.543060300923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45979.543060300923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45979.543060300923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45979.543060300923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45979.543060300923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45979.543060300923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45979.543060300923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45979.543060300923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45979.543060300923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45979.543060300923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45979.543060300923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45979.543060300923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45979.543060300923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45979.543060300923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45979.543060300923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45979.543060300923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45979.543060300923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45979.543060300923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45979.543060300923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45979.543060300923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45979.543060300923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45979.543060300923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45979.543060300923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45979.543060300923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45979.543060300923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45979.543060300923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45979.543060300923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45979.543060300923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45979.543060300923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45979.543060300923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45979.543060300923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45979.543060300923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45979.543060300923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45979.543060300923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45979.543060300923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45979.543060300923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45979.543060300923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45979.543060300923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45979.543060300923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45979.543060300923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45979.543060300923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45979.543060300923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45979.543060300923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45979.543060300923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45979.543060300923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45979.543060300923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45979.543060300923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45979.543060300923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45979.543060300923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45979.543060300923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45979.543060300923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45979.543060300923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45979.543060300923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45979.543060300923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45979.543060300923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45979.543060300923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45979.543060300923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45979.543060300923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45979.543060300923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45979.543060300923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45979.543060300923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45979.543060300923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45979.543060300923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45979.543060300923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45979.543060300923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45979.543060300923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45979.543060300923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45979.543060300923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45979.543060300923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45979.543060300923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45979.543060300923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45979.543060300923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45979.543060300923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45979.543060300923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45979.543060300923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45979.543060300923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45979.543060300923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45979.543060300923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45979.543060300923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45979.543060300923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45979.543060300923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45979.543060300923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45979.543060300923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45979.543060300923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45979.543060300923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45979.543060300923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45979.543060300923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45979.543060300923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45979.543060300923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45979.543060300923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45979.543060300923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45979.543060300923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45979.543060300923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45979.543060300923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45979.543060300923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45979.543060300923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45979.543060300923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45979.543060300923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45979.543060300923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45979.543060300923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45979.543060300923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45979.543060300923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45979.543060300923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45979.543060300923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45979.543060300923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45979.543060300923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45979.543060300923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45979.543060300923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45979.543060300923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45979.543060300923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45979.543060300923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45979.543060300923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45979.543060300923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45979.543060300923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45979.543060300923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45979.543060300923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45979.543060300923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45979.543060300923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45979.543060300923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45979.543060300923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45979.543060300923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45979.543060300923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45979.543060300923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45979.543060300923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45979.543060300923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45979.543060300923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45979.543060300923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45979.543060300923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45979.543060300923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45979.543060300923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45979.543060300923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45979.543060300923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45979.543060300923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45979.543060300923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45979.543060300923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45979.543060300923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45979.543060300923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45979.543060300923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45979.543060300923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45979.543060300923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45979.543060300923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45979.543060300923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45979.543060300923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45979.543060300923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45979.543060300923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45979.543060300923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45979.543060300923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45979.543060300923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45979.543060300923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45979.543060300923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45979.543060300923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45979.543060300923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45979.543060300923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45979.543060300923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45979.543060300923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45979.543060300923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45979.543060300923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45979.543060300923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45979.543060300923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45979.543060300923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45979.543060300923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45979.543060300923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45979.543060300923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45979.543060300923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45979.543060300923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45979.543060300923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45979.543060300923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45979.543060300923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45979.543060300923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45979.543060300923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45979.543060300923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45979.543060300923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45979.543060300923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45979.543060300923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45979.543060300923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45979.543060300923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45979.543060300923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45979.543060300923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45979.543060300923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45979.543060300923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45979.543060300923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45979.543060300923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45979.543060300923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45979.543060300923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45979.543060300923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45979.543060300923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45979.543060300923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45979.543060300923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45979.543060300923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45979.543060300923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45979.543060300923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45979.543060300923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45979.543060300923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45979.543060300923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45979.543060300923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45979.543060300923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45979.543060300923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45979.543060300923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45979.543060300923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45979.543060300923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45979.543060300923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45979.543060300923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45979.543060300923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45979.543060300923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45979.543060300923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45979.543060300923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45979.543060300923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45979.543060300923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45979.543060300923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45979.543060300923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45979.543060300923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45979.543060300923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45979.543060300923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45979.543060300923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45979.543060300923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45979.543060300923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45979.543060300923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45979.543060300923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45979.543060300923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45979.543060300923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45979.543060300923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45979.543060300923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45979.543060300923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45979.543060300923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45979.543060300923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45979.543060300923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45979.543060300923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45979.543060300923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45979.543060300923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45979.543060300923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45979.543060300923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45979.543060300923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45979.543060300923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45979.543060300923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45979.543060300923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45979.543060300923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45979.543060300923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45979.543060300923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45979.543060300923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45979.543060300923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45979.543060300923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45979.543060300923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45979.543060300923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45979.543060300923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45979.543060300923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45979.543060300923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45979.543060300923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45979.543060300923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45979.543060300923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45979.543060300923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45979.543060300923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45979.543060300923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45979.543060300923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45979.543060300923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45979.543060300923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45979.543060300923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45979.543060300923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45979.543060300923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45979.543060300923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45979.543060300923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45979.543060300923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45979.543060300923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45979.543060300923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45979.543060300923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45979.543060300923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45979.543060300923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45979.543060300923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45979.543060300923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45979.543060300923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45979.543060300923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45979.543060300923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45979.543060300923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45979.543060300923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45979.543060300923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45979.543060300923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45979.543060300923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45979.543060300923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45979.543060300923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45979.543060300923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45979.543060300923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45979.543060300923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45979.543060300923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45979.543060300923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45979.543060300923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45979.543060300923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45979.543060300923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45979.543060300923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45979.543060300923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45979.543060300923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45979.543060300923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45979.543060300923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45979.543060300923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45979.543060300923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45979.543060300923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45979.543060300923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45979.543060300923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45979.543060300923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45979.543060300923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45979.543060300923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45979.543060300923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45979.543060300923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45979.543060300923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45979.543060300923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45979.543060300923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45979.543060300923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45979.543060300923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45979.543060300923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45979.543060300923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45979.543060300923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45979.543060300923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45979.543060300923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45979.543060300923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45979.543060300923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45979.543060300923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45979.543060300923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45979.543060300923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45979.543060300923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45979.543060300923</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5"/>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276.06234270832647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29415</v>
      </c>
      <c r="E3" s="94" t="s">
        <v>39021</v>
      </c>
      <c r="F3" s="95">
        <v>45979.496296296296</v>
      </c>
      <c r="G3" s="96">
        <f ca="1">IFERROR(NOW()-F3,"")</f>
        <v>4.6764004626311362E-2</v>
      </c>
      <c r="H3" s="95">
        <v>45979.488391203704</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45979.543060300923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45979.543060300923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45979.543060300923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45979.543060300923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45979.543060300923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45979.543060300923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45979.543060300923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45979.543060300923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0">IFERROR(NOW()-F12,"")</f>
        <v>45979.543060300923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45979.543060300923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45979.543060300923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45979.543060300923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45979.543060300923</v>
      </c>
      <c r="H16" s="95"/>
      <c r="I16" s="113" t="str">
        <f>IFERROR(VLOOKUP(D16,DB!A:F,6,0),"")</f>
        <v/>
      </c>
      <c r="J16" s="113" t="str">
        <f>IFERROR(VLOOKUP(D16,DB!A:G,7,0),"")</f>
        <v/>
      </c>
      <c r="K16" s="97"/>
      <c r="L16" s="91" t="str">
        <f>IFERROR(VLOOKUP(D16,DB!A:I,9,0),"")</f>
        <v/>
      </c>
    </row>
    <row r="17" spans="1:12" ht="15" customHeight="1">
      <c r="A17" s="113"/>
      <c r="B17" s="113" t="str">
        <f>IFERROR(VLOOKUP(D17,DB!A:K,11,0),"")</f>
        <v>R4</v>
      </c>
      <c r="C17" s="93"/>
      <c r="D17" t="s">
        <v>35135</v>
      </c>
      <c r="E17" s="94"/>
      <c r="F17" s="95"/>
      <c r="G17" s="96">
        <f t="shared" ca="1" si="0"/>
        <v>45979.543060300923</v>
      </c>
      <c r="H17" s="95"/>
      <c r="I17" s="113" t="str">
        <f>IFERROR(VLOOKUP(D17,DB!A:F,6,0),"")</f>
        <v>SCECO</v>
      </c>
      <c r="J17" s="113" t="str">
        <f>IFERROR(VLOOKUP(D17,DB!A:G,7,0),"")</f>
        <v>Dead</v>
      </c>
      <c r="K17" s="97"/>
      <c r="L17" s="91" t="str">
        <f>IFERROR(VLOOKUP(D17,DB!A:I,9,0),"")</f>
        <v>Latis</v>
      </c>
    </row>
    <row r="18" spans="1:12" ht="15" customHeight="1">
      <c r="A18" s="113"/>
      <c r="B18" s="113" t="str">
        <f>IFERROR(VLOOKUP(D18,DB!A:K,11,0),"")</f>
        <v/>
      </c>
      <c r="C18" s="93"/>
      <c r="D18" s="91"/>
      <c r="E18" s="94"/>
      <c r="F18" s="95"/>
      <c r="G18" s="96">
        <f t="shared" ca="1" si="0"/>
        <v>45979.543060300923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45979.543060300923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45979.543060300923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45979.543060300923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45979.543060300923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45979.543060300923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45979.543060300923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45979.543060300923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45979.543060300923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45979.543060300923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45979.543060300923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45979.543060300923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45979.543060300923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45979.543060300923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45979.543060300923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45979.543060300923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45979.543060300923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45979.543060300923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45979.543060300923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45979.543060300923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45979.543060300923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45979.543060300923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45979.543060300923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45979.543060300923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45979.543060300923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45979.543060300923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45979.543060300923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45979.543060300923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45979.543060300923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45979.543060300923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45979.543060300923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45979.543060300923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45979.543060300923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45979.543060300923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45979.543060300923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45979.543060300923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45979.543060300923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45979.543060300923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45979.543060300923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45979.543060300923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45979.543060300923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45979.543060300923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45979.543060300923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45979.543060300923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45979.543060300923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45979.543060300923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45979.543060300923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45979.543060300923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45979.543060300923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45979.543060300923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45979.543060300923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45979.543060300923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45979.543060300923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45979.543060300923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45979.543060300923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45979.543060300923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45979.543060300923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45979.543060300923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1">IFERROR(NOW()-F76,"")</f>
        <v>45979.543060300923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45979.543060300923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45979.543060300923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45979.543060300923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45979.543060300923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45979.543060300923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45979.543060300923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45979.543060300923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45979.543060300923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45979.543060300923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45979.543060300923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45979.543060300923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45979.543060300923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45979.543060300923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45979.543060300923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45979.543060300923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45979.543060300923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45979.543060300923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45979.543060300923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45979.543060300923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45979.543060300923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45979.543060300923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45979.543060300923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45979.543060300923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45979.543060300923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45979.543060300923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45979.543060300923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45979.543060300923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45979.543060300923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45979.543060300923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45979.543060300923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45979.543060300923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45979.543060300923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45979.543060300923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45979.543060300923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45979.543060300923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45979.543060300923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45979.543060300923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45979.543060300923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45979.543060300923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45979.543060300923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45979.543060300923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45979.543060300923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45979.543060300923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45979.543060300923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45979.543060300923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45979.543060300923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45979.543060300923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45979.543060300923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45979.543060300923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45979.543060300923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45979.543060300923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45979.543060300923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45979.543060300923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45979.543060300923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45979.543060300923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45979.543060300923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45979.543060300923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45979.543060300923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45979.543060300923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45979.543060300923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45979.543060300923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45979.543060300923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45979.543060300923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2">IFERROR(NOW()-F140,"")</f>
        <v>45979.543060300923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45979.543060300923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45979.543060300923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45979.543060300923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45979.543060300923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45979.543060300923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45979.543060300923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45979.543060300923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45979.543060300923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45979.543060300923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45979.543060300923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45979.543060300923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45979.543060300923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45979.543060300923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45979.543060300923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45979.543060300923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45979.543060300923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45979.543060300923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45979.543060300923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45979.543060300923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45979.543060300923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45979.543060300923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45979.543060300923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45979.543060300923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45979.543060300923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45979.543060300923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45979.543060300923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45979.543060300923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45979.543060300923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45979.543060300923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45979.543060300923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45979.543060300923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45979.543060300923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45979.543060300923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45979.543060300923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45979.543060300923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45979.543060300923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45979.543060300923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45979.543060300923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45979.543060300923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45979.543060300923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45979.543060300923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45979.543060300923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45979.543060300923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45979.543060300923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45979.543060300923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45979.543060300923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45979.543060300923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45979.543060300923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45979.543060300923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45979.543060300923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45979.543060300923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45979.543060300923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45979.543060300923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45979.543060300923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45979.543060300923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45979.543060300923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45979.543060300923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45979.543060300923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45979.543060300923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45979.543060300923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45979.543060300923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45979.543060300923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45979.543060300923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3">IFERROR(NOW()-F204,"")</f>
        <v>45979.543060300923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45979.543060300923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45979.543060300923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45979.543060300923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45979.543060300923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45979.543060300923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45979.543060300923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45979.543060300923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45979.543060300923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45979.543060300923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45979.543060300923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45979.543060300923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45979.543060300923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45979.543060300923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45979.543060300923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45979.543060300923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45979.543060300923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45979.543060300923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45979.543060300923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45979.543060300923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45979.543060300923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45979.543060300923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45979.543060300923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45979.543060300923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45979.543060300923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45979.543060300923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45979.543060300923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45979.543060300923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45979.543060300923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45979.543060300923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45979.543060300923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45979.543060300923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45979.543060300923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45979.543060300923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45979.543060300923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45979.543060300923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45979.543060300923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45979.543060300923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45979.543060300923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45979.543060300923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45979.543060300923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45979.543060300923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45979.543060300923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45979.543060300923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45979.543060300923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45979.543060300923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45979.543060300923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45979.543060300923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45979.543060300923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45979.543060300923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45979.543060300923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45979.543060300923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45979.543060300923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45979.543060300923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45979.543060300923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45979.543060300923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45979.543060300923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45979.543060300923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45979.543060300923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45979.543060300923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45979.543060300923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45979.543060300923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45979.543060300923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45979.543060300923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4">IFERROR(NOW()-F268,"")</f>
        <v>45979.543060300923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45979.543060300923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45979.543060300923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45979.543060300923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45979.543060300923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45979.543060300923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45979.543060300923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45979.543060300923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45979.543060300923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45979.543060300923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45979.543060300923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45979.543060300923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45979.543060300923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45979.543060300923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45979.543060300923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45979.543060300923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45979.543060300923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45979.543060300923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45979.543060300923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45979.543060300923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45979.543060300923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45979.543060300923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45979.543060300923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45979.543060300923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45979.543060300923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45979.543060300923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45979.543060300923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45979.543060300923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45979.543060300923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45979.543060300923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45979.543060300923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45979.543060300923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45979.543060300923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45979.543060300923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45979.543060300923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45979.543060300923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45979.543060300923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45979.543060300923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45979.543060300923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45979.543060300923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45979.543060300923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45979.543060300923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45979.543060300923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45979.543060300923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45979.543060300923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45979.543060300923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45979.543060300923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45979.543060300923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45979.543060300923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45979.543060300923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45979.543060300923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45979.543060300923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45979.543060300923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45979.543060300923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45979.543060300923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45979.543060300923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45979.543060300923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45979.543060300923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45979.543060300923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45979.543060300923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45979.543060300923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45979.543060300923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45979.543060300923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45979.543060300923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5">IFERROR(NOW()-F332,"")</f>
        <v>45979.543060300923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45979.543060300923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45979.543060300923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45979.543060300923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45979.543060300923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45979.543060300923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45979.543060300923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45979.543060300923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45979.543060300923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45979.543060300923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45979.543060300923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45979.543060300923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45979.543060300923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45979.543060300923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45979.543060300923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45979.543060300923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45979.543060300923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45979.543060300923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45979.543060300923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45979.543060300923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45979.543060300923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45979.543060300923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45979.543060300923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45979.543060300923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45979.543060300923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45979.543060300923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45979.543060300923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45979.543060300923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45979.543060300923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45979.543060300923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45979.543060300923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45979.543060300923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45979.543060300923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45979.543060300923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45979.543060300923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45979.543060300923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45979.543060300923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45979.543060300923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45979.543060300923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45979.543060300923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45979.543060300923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45979.543060300923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45979.543060300923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45979.543060300923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45979.543060300923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45979.543060300923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45979.543060300923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45979.543060300923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45979.543060300923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45979.543060300923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45979.543060300923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45979.543060300923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45979.543060300923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45979.543060300923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45979.543060300923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45979.543060300923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45979.543060300923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45979.543060300923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45979.543060300923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45979.543060300923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45979.543060300923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45979.543060300923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45979.543060300923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45979.543060300923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59" ca="1" si="6">IFERROR(NOW()-F396,"")</f>
        <v>45979.543060300923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45979.543060300923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45979.543060300923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45979.543060300923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45979.543060300923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45979.543060300923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45979.543060300923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45979.543060300923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45979.543060300923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45979.543060300923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45979.543060300923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45979.543060300923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45979.543060300923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45979.543060300923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45979.543060300923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45979.543060300923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45979.543060300923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45979.543060300923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45979.543060300923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45979.543060300923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45979.543060300923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45979.543060300923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45979.543060300923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45979.543060300923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45979.543060300923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45979.543060300923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45979.543060300923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45979.543060300923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45979.543060300923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45979.543060300923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45979.543060300923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45979.543060300923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45979.543060300923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45979.543060300923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45979.543060300923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45979.543060300923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45979.543060300923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45979.543060300923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45979.543060300923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45979.543060300923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45979.543060300923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45979.543060300923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45979.543060300923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45979.543060300923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45979.543060300923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45979.543060300923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45979.543060300923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45979.543060300923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45979.543060300923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45979.543060300923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45979.543060300923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45979.543060300923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45979.543060300923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45979.543060300923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45979.543060300923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45979.543060300923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45979.543060300923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45979.543060300923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45979.543060300923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45979.543060300923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45979.543060300923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45979.543060300923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45979.543060300923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45979.543060300923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ref="G460:G505" ca="1" si="7">IFERROR(NOW()-F460,"")</f>
        <v>45979.543060300923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45979.543060300923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45979.543060300923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45979.543060300923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45979.543060300923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45979.543060300923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45979.543060300923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45979.543060300923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45979.543060300923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45979.543060300923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45979.543060300923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45979.543060300923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45979.543060300923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45979.543060300923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45979.543060300923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45979.543060300923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45979.543060300923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45979.543060300923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45979.543060300923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45979.543060300923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45979.543060300923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45979.543060300923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45979.543060300923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45979.543060300923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45979.543060300923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45979.543060300923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45979.543060300923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45979.543060300923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45979.543060300923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45979.543060300923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45979.543060300923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45979.543060300923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45979.543060300923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45979.543060300923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45979.543060300923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45979.543060300923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45979.543060300923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45979.543060300923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45979.543060300923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45979.543060300923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45979.543060300923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45979.543060300923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45979.543060300923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45979.543060300923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45979.543060300923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45979.543060300923</v>
      </c>
      <c r="H505" s="95"/>
      <c r="I505" s="113" t="str">
        <f>IFERROR(VLOOKUP(D505,DB!A:F,6,0),"")</f>
        <v/>
      </c>
      <c r="J505" s="113" t="str">
        <f>IFERROR(VLOOKUP(D505,DB!A:G,7,0),"")</f>
        <v/>
      </c>
      <c r="K505" s="97"/>
      <c r="L505" s="91" t="str">
        <f>IFERROR(VLOOKUP(D505,DB!A:I,9,0),"")</f>
        <v/>
      </c>
    </row>
  </sheetData>
  <dataValidations count="2">
    <dataValidation allowBlank="1" showInputMessage="1" showErrorMessage="1" sqref="E1" xr:uid="{A4F81451-56CC-4543-9497-104C4E44EE4B}"/>
    <dataValidation type="list" allowBlank="1" showInputMessage="1" showErrorMessage="1" sqref="E2:E5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87.71100011573435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53.354182986106025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30.881949189810257</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2.028257060184842</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45979.543060300923</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45979.543060300923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45979.543060300923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45979.543060300923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45979.543060300923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45979.543060300923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45979.543060300923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45979.543060300923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45979.543060300923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45979.543060300923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45979.543060300923</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45979.543060300923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45979.543060300923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45979.543060300923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45979.543060300923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45979.543060300923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45979.543060300923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45979.543060300923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45979.543060300923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45979.543060300923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45979.543060300923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45979.543060300923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45979.543060300923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45979.543060300923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45979.543060300923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45979.543060300923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45979.543060300923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45979.543060300923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45979.543060300923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45979.543060300923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45979.543060300923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45979.543060300923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45979.543060300923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45979.543060300923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45979.543060300923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45979.543060300923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45979.543060300923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45979.543060300923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45979.543060300923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45979.543060300923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45979.543060300923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45979.543060300923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45979.543060300923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45979.543060300923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45979.543060300923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45979.543060300923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45979.543060300923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45979.543060300923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45979.543060300923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45979.543060300923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45979.543060300923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45979.543060300923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45979.543060300923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45979.543060300923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45979.543060300923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45979.543060300923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45979.543060300923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45979.543060300923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45979.543060300923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45979.543060300923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45979.543060300923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45979.543060300923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45979.543060300923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45979.543060300923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45979.543060300923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45979.543060300923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45979.543060300923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45979.543060300923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45979.543060300923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45979.543060300923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45979.543060300923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45979.543060300923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45979.543060300923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45979.543060300923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45979.543060300923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45979.543060300923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45979.543060300923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45979.543060300923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45979.543060300923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45979.543060300923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45979.543060300923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45979.543060300923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45979.543060300923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45979.543060300923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45979.543060300923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45979.543060300923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45979.543060300923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45979.543060300923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45979.543060300923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45979.543060300923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45979.543060300923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45979.543060300923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45979.543060300923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45979.543060300923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45979.543060300923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45979.543060300923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45979.543060300923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45979.543060300923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45979.543060300923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45979.543060300923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45979.543060300923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45979.543060300923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45979.543060300923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45979.543060300923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45979.543060300923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45979.543060300923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45979.543060300923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45979.543060300923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45979.543060300923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45979.543060300923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45979.543060300923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45979.543060300923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45979.543060300923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45979.543060300923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45979.543060300923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45979.543060300923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45979.543060300923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45979.543060300923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45979.543060300923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45979.543060300923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45979.543060300923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45979.543060300923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45979.543060300923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45979.543060300923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45979.543060300923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45979.543060300923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45979.543060300923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45979.543060300923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45979.543060300923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45979.543060300923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45979.543060300923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45979.543060300923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45979.543060300923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45979.543060300923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45979.543060300923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45979.543060300923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45979.543060300923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45979.543060300923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45979.543060300923</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45979.543060300923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45979.543060300923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45979.543060300923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45979.543060300923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45979.543060300923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45979.543060300923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45979.543060300923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45979.543060300923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45979.543060300923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45979.543060300923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45979.543060300923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45979.543060300923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45979.543060300923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45979.543060300923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45979.543060300923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45979.543060300923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45979.543060300923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45979.543060300923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45979.543060300923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45979.543060300923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45979.543060300923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45979.543060300923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45979.543060300923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45979.543060300923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45979.543060300923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45979.543060300923</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45979.543060300923</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45979.543060300923</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37390</v>
      </c>
      <c r="E2" s="109" t="s">
        <v>39021</v>
      </c>
      <c r="F2" s="121">
        <v>45979.422094907408</v>
      </c>
      <c r="G2" s="104">
        <f t="shared" ref="G2:G46" ca="1" si="0">IFERROR(NOW()-F2,"-")</f>
        <v>0.12096539351477986</v>
      </c>
      <c r="H2" s="121">
        <v>45979.422094907408</v>
      </c>
      <c r="I2" s="119" t="str">
        <f>IFERROR(VLOOKUP(D2,DB!A:F,6,0),"")</f>
        <v>Generator-SG</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33725</v>
      </c>
      <c r="E3" s="109" t="s">
        <v>39021</v>
      </c>
      <c r="F3" s="121">
        <v>45979.488298611112</v>
      </c>
      <c r="G3" s="104">
        <f t="shared" ca="1" si="0"/>
        <v>5.4761689811130054E-2</v>
      </c>
      <c r="H3" s="121">
        <v>45979.488298611112</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45979.543060300923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45979.543060300923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45979.543060300923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45979.543060300923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45979.543060300923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45979.543060300923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45979.543060300923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45979.543060300923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45979.543060300923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45979.543060300923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45979.543060300923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45979.543060300923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45979.543060300923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45979.543060300923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45979.543060300923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45979.543060300923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45979.543060300923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45979.543060300923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45979.543060300923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45979.543060300923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45979.543060300923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45979.543060300923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45979.543060300923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45979.543060300923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45979.543060300923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45979.543060300923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45979.543060300923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45979.543060300923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45979.543060300923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45979.543060300923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45979.543060300923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45979.543060300923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45979.543060300923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45979.543060300923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45979.543060300923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45979.543060300923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45979.543060300923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45979.543060300923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45979.543060300923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45979.543060300923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45979.543060300923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45979.543060300923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45979.543060300923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45979.543060300923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45979.543060300923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45979.543060300923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45979.543060300923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45979.543060300923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45979.543060300923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45979.543060300923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45979.543060300923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45979.543060300923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45979.543060300923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45979.543060300923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45979.543060300923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45979.543060300923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45979.543060300923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45979.543060300923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45979.543060300923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45979.543060300923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45979.543060300923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45979.543060300923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45979.543060300923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45979.543060300923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45979.543060300923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45979.543060300923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45979.543060300923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45979.543060300923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45979.543060300923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45979.543060300923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45979.543060300923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45979.543060300923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45979.543060300923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45979.543060300923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45979.543060300923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45979.543060300923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45979.543060300923</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