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905" documentId="120_S{2AC9BD13-BADA-5192-A53E-5A8FF88502F6}" xr6:coauthVersionLast="47" xr6:coauthVersionMax="47" xr10:uidLastSave="{A73CE7C9-6910-4E1B-9F30-57A10C7F526F}"/>
  <bookViews>
    <workbookView xWindow="-120" yWindow="-120" windowWidth="38640" windowHeight="21120"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23" i="1"/>
  <c r="G23" i="1"/>
  <c r="I23" i="1"/>
  <c r="J23" i="1"/>
  <c r="L23" i="1"/>
  <c r="B24" i="1"/>
  <c r="G24" i="1"/>
  <c r="I24" i="1"/>
  <c r="J24" i="1"/>
  <c r="L24" i="1"/>
  <c r="B25" i="1"/>
  <c r="G25" i="1"/>
  <c r="I25" i="1"/>
  <c r="J25" i="1"/>
  <c r="L25"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L22" i="1"/>
  <c r="J3" i="1"/>
  <c r="J4" i="1"/>
  <c r="J5" i="1"/>
  <c r="J6" i="1"/>
  <c r="J7" i="1"/>
  <c r="J8" i="1"/>
  <c r="J9" i="1"/>
  <c r="J10" i="1"/>
  <c r="J11" i="1"/>
  <c r="J12" i="1"/>
  <c r="J13" i="1"/>
  <c r="J14" i="1"/>
  <c r="J15" i="1"/>
  <c r="J16" i="1"/>
  <c r="J17" i="1"/>
  <c r="J18" i="1"/>
  <c r="J19" i="1"/>
  <c r="J20" i="1"/>
  <c r="J21" i="1"/>
  <c r="J22" i="1"/>
  <c r="I3" i="1"/>
  <c r="I4" i="1"/>
  <c r="I5" i="1"/>
  <c r="I6" i="1"/>
  <c r="I7" i="1"/>
  <c r="I8" i="1"/>
  <c r="I9" i="1"/>
  <c r="I10" i="1"/>
  <c r="I11" i="1"/>
  <c r="I12" i="1"/>
  <c r="I13" i="1"/>
  <c r="I14" i="1"/>
  <c r="I15" i="1"/>
  <c r="I16" i="1"/>
  <c r="I17" i="1"/>
  <c r="I18" i="1"/>
  <c r="I19" i="1"/>
  <c r="I20" i="1"/>
  <c r="I21" i="1"/>
  <c r="I22" i="1"/>
  <c r="G3" i="1"/>
  <c r="G4" i="1"/>
  <c r="G5" i="1"/>
  <c r="G6" i="1"/>
  <c r="G7" i="1"/>
  <c r="G8" i="1"/>
  <c r="G9" i="1"/>
  <c r="G10" i="1"/>
  <c r="G11" i="1"/>
  <c r="G12" i="1"/>
  <c r="G13" i="1"/>
  <c r="G14" i="1"/>
  <c r="G15" i="1"/>
  <c r="G16" i="1"/>
  <c r="G17" i="1"/>
  <c r="G18" i="1"/>
  <c r="G19" i="1"/>
  <c r="G20" i="1"/>
  <c r="G21" i="1"/>
  <c r="G22" i="1"/>
  <c r="B3" i="1"/>
  <c r="B4" i="1"/>
  <c r="B5" i="1"/>
  <c r="B6" i="1"/>
  <c r="B7" i="1"/>
  <c r="B8" i="1"/>
  <c r="B9" i="1"/>
  <c r="B10" i="1"/>
  <c r="B11" i="1"/>
  <c r="B12" i="1"/>
  <c r="B13" i="1"/>
  <c r="B14" i="1"/>
  <c r="B15" i="1"/>
  <c r="B16" i="1"/>
  <c r="B17" i="1"/>
  <c r="B18" i="1"/>
  <c r="B19" i="1"/>
  <c r="B20" i="1"/>
  <c r="B21" i="1"/>
  <c r="B22"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<sst xmlns="http://schemas.openxmlformats.org/spreadsheetml/2006/main" count="180278" uniqueCount="39121">
  <si>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</si>
  <si>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</si>
  <si>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</si>
  <si>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</si>
  <si>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</si>
  <si>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</si>
  <si>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</si>
  <si>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</si>
  <si>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</si>
  <si>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</si>
  <si>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</si>
  <si>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</si>
  <si>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</si>
  <si>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</si>
  <si>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</si>
  <si>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</si>
  <si>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</si>
  <si>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</si>
  <si>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</si>
  <si>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</si>
  <si>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</si>
  <si>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</si>
  <si>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</si>
  <si>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</si>
  <si>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</si>
  <si>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</si>
  <si>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</si>
  <si>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</si>
  <si>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</si>
  <si>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</si>
  <si>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</si>
  <si>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</si>
  <si>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</si>
  <si>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</si>
  <si>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</si>
  <si>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</si>
  <si>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</si>
  <si>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</si>
  <si>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</si>
  <si>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</si>
  <si>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</si>
  <si>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</si>
  <si>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</si>
  <si>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</si>
  <si>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</si>
  <si>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</si>
  <si>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</si>
  <si>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</si>
  <si>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</si>
  <si>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</si>
  <si>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</si>
  <si>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</si>
  <si>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</si>
  <si>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</si>
  <si>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</si>
  <si>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</si>
  <si>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</si>
  <si>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</si>
  <si>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</si>
  <si>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</si>
  <si>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</si>
  <si>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</si>
  <si>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</si>
  <si>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</si>
  <si>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</si>
  <si>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</si>
  <si>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</si>
  <si>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</si>
  <si>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</si>
  <si>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</si>
  <si>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</si>
  <si>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</si>
  <si>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</si>
  <si>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</si>
  <si>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</si>
  <si>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</si>
  <si>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</si>
  <si>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</si>
  <si>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</si>
  <si>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</si>
  <si>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</si>
  <si>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</si>
  <si>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</si>
  <si>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</si>
  <si>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</si>
  <si>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</si>
  <si>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</si>
  <si>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</si>
  <si>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</si>
  <si>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</si>
  <si>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</si>
  <si>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</si>
  <si>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</si>
  <si>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</si>
  <si>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</si>
  <si>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</si>
  <si>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</si>
  <si>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</si>
  <si>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</si>
  <si>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</si>
  <si>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</si>
  <si>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</si>
  <si>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</si>
  <si>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</si>
  <si>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</si>
  <si>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</si>
  <si>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</si>
  <si>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</si>
  <si>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</si>
  <si>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</si>
  <si>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</si>
  <si>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</si>
  <si>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</si>
  <si>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</si>
  <si>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</si>
  <si>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</si>
  <si>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</si>
  <si>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</si>
  <si>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</si>
  <si>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</si>
  <si>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</si>
  <si>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</si>
  <si>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</si>
  <si>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</si>
  <si>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</si>
  <si>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</si>
  <si>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</si>
  <si>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</si>
  <si>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</si>
  <si>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</si>
  <si>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</si>
  <si>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</si>
  <si>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</si>
  <si>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</si>
  <si>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</si>
  <si>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</si>
  <si>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</si>
  <si>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</si>
  <si>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</si>
  <si>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</si>
  <si>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</si>
  <si>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</si>
  <si>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</si>
  <si>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</si>
  <si>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</si>
  <si>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</si>
  <si>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</si>
  <si>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</si>
  <si>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</si>
  <si>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</si>
  <si>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</si>
  <si>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</si>
  <si>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</si>
  <si>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</si>
  <si>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</si>
  <si>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</si>
  <si>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</si>
  <si>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</si>
  <si>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</si>
  <si>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</si>
  <si>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</si>
  <si>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</si>
  <si>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</si>
  <si>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</si>
  <si>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</si>
  <si>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</si>
  <si>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</si>
  <si>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</si>
  <si>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</si>
  <si>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</si>
  <si>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</si>
  <si>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</si>
  <si>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</si>
  <si>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</si>
  <si>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</si>
  <si>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</si>
  <si>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</si>
  <si>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</si>
  <si>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</si>
  <si>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</si>
  <si>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</si>
  <si>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</si>
  <si>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</si>
  <si>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</si>
  <si>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</si>
  <si>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</si>
  <si>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</si>
  <si>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</si>
  <si>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</si>
  <si>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</si>
  <si>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</si>
  <si>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</si>
  <si>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</si>
  <si>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</si>
  <si>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</si>
  <si>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</si>
  <si>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</si>
  <si>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</si>
  <si>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</si>
  <si>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</si>
  <si>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</si>
  <si>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</si>
  <si>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</si>
  <si>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</si>
  <si>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</si>
  <si>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</si>
  <si>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</si>
  <si>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</si>
  <si>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</si>
  <si>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</si>
  <si>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</si>
  <si>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</si>
  <si>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</si>
  <si>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</si>
  <si>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</si>
  <si>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</si>
  <si>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</si>
  <si>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</si>
  <si>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</si>
  <si>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</si>
  <si>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</si>
  <si>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</si>
  <si>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</si>
  <si>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</si>
  <si>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</si>
  <si>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</si>
  <si>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</si>
  <si>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</si>
  <si>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</si>
  <si>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</si>
  <si>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</si>
  <si>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</si>
  <si>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</si>
  <si>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</si>
  <si>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</si>
  <si>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</si>
  <si>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</si>
  <si>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</si>
  <si>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</si>
  <si>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</si>
  <si>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</si>
  <si>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</si>
  <si>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</si>
  <si>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</si>
  <si>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</si>
  <si>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</si>
  <si>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</si>
  <si>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</si>
  <si>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</si>
  <si>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</si>
  <si>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</si>
  <si>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</si>
  <si>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</si>
  <si>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</si>
  <si>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</si>
  <si>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</si>
  <si>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</si>
  <si>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</si>
  <si>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</si>
  <si>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</si>
  <si>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</si>
  <si>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</si>
  <si>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</si>
  <si>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</si>
  <si>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</si>
  <si>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</si>
  <si>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</si>
  <si>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</si>
  <si>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</si>
  <si>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</si>
  <si>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</si>
  <si>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</si>
  <si>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</si>
  <si>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</si>
  <si>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</si>
  <si>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</si>
  <si>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</si>
  <si>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</si>
  <si>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</si>
  <si>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</si>
  <si>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</si>
  <si>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</si>
  <si>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</si>
  <si>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</si>
  <si>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</si>
  <si>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</si>
  <si>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</si>
  <si>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</si>
  <si>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</si>
  <si>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</si>
  <si>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</si>
  <si>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</si>
  <si>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</si>
  <si>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</si>
  <si>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</si>
  <si>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</si>
  <si>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</si>
  <si>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</si>
  <si>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</si>
  <si>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</si>
  <si>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</si>
  <si>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</si>
  <si>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</si>
  <si>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</si>
  <si>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</si>
  <si>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</si>
  <si>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</si>
  <si>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</si>
  <si>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</si>
  <si>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</si>
  <si>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</si>
  <si>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</si>
  <si>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</si>
  <si>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</si>
  <si>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</si>
  <si>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</si>
  <si>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</si>
  <si>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</si>
  <si>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</si>
  <si>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</si>
  <si>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</si>
  <si>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</si>
  <si>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</si>
  <si>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</si>
  <si>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</si>
  <si>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</si>
  <si>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</si>
  <si>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</si>
  <si>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</si>
  <si>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</si>
  <si>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</si>
  <si>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</si>
  <si>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</si>
  <si>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</si>
  <si>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</si>
  <si>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</si>
  <si>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</si>
  <si>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</si>
  <si>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</si>
  <si>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</si>
  <si>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</si>
  <si>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</si>
  <si>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</si>
  <si>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</si>
  <si>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</si>
  <si>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</si>
  <si>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</si>
  <si>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</si>
  <si>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</si>
  <si>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</si>
  <si>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</si>
  <si>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</si>
  <si>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</si>
  <si>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</si>
  <si>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</si>
  <si>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</si>
  <si>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</si>
  <si>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</si>
  <si>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</si>
  <si>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</si>
  <si>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</si>
  <si>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</si>
  <si>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</si>
  <si>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</si>
  <si>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</si>
  <si>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</si>
  <si>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</si>
  <si>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</si>
  <si>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</si>
  <si>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</si>
  <si>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</si>
  <si>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</si>
  <si>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</si>
  <si>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</si>
  <si>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</si>
  <si>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</si>
  <si>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</si>
  <si>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</si>
  <si>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</si>
  <si>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</si>
  <si>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</si>
  <si>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</si>
  <si>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</si>
  <si>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</si>
  <si>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</si>
  <si>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</si>
  <si>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</si>
  <si>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</si>
  <si>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</si>
  <si>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</si>
  <si>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</si>
  <si>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</si>
  <si>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</si>
  <si>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</si>
  <si>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</si>
  <si>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</si>
  <si>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</si>
  <si>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</si>
  <si>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</si>
  <si>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</si>
  <si>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</si>
  <si>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</si>
  <si>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</si>
  <si>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</si>
  <si>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</si>
  <si>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</si>
  <si>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</si>
  <si>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</si>
  <si>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</si>
  <si>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</si>
  <si>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</si>
  <si>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</si>
  <si>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</si>
  <si>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</si>
  <si>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</si>
  <si>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</si>
  <si>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</si>
  <si>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</si>
  <si>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</si>
  <si>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</si>
  <si>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</si>
  <si>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</si>
  <si>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</si>
  <si>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</si>
  <si>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</si>
  <si>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</si>
  <si>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</si>
  <si>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</si>
  <si>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</si>
  <si>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</si>
  <si>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</si>
  <si>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</si>
  <si>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</si>
  <si>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</si>
  <si>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</si>
  <si>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</si>
  <si>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</si>
  <si>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</si>
  <si>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</si>
  <si>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</si>
  <si>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</si>
  <si>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</si>
  <si>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</si>
  <si>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</si>
  <si>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</si>
  <si>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</si>
  <si>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</si>
  <si>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</si>
  <si>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</si>
  <si>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</si>
  <si>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</si>
  <si>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</si>
  <si>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</si>
  <si>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</si>
  <si>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</si>
  <si>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</si>
  <si>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</si>
  <si>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</si>
  <si>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</si>
  <si>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</si>
  <si>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</si>
  <si>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</si>
  <si>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</si>
  <si>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</si>
  <si>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</si>
  <si>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</si>
  <si>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</si>
  <si>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</si>
  <si>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</si>
  <si>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</si>
  <si>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</si>
  <si>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</si>
  <si>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</si>
  <si>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</si>
  <si>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</si>
  <si>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</si>
  <si>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</si>
  <si>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</si>
  <si>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</si>
  <si>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</si>
  <si>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</si>
  <si>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</si>
  <si>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</si>
  <si>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</si>
  <si>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</si>
  <si>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</si>
  <si>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</si>
  <si>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</si>
  <si>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</si>
  <si>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</si>
  <si>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</si>
  <si>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</si>
  <si>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</si>
  <si>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</si>
  <si>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</si>
  <si>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</si>
  <si>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</si>
  <si>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</si>
  <si>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</si>
  <si>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</si>
  <si>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</si>
  <si>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</si>
  <si>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</si>
  <si>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</si>
  <si>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</si>
  <si>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</si>
  <si>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</si>
  <si>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</si>
  <si>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</si>
  <si>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</si>
  <si>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</si>
  <si>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</si>
  <si>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</si>
  <si>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</si>
  <si>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</si>
  <si>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</si>
  <si>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</si>
  <si>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</si>
  <si>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</si>
  <si>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</si>
  <si>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</si>
  <si>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</si>
  <si>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</si>
  <si>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</si>
  <si>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</si>
  <si>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</si>
  <si>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</si>
  <si>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</si>
  <si>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</si>
  <si>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</si>
  <si>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</si>
  <si>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</si>
  <si>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</si>
  <si>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</si>
  <si>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</si>
  <si>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</si>
  <si>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</si>
  <si>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</si>
  <si>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</si>
  <si>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</si>
  <si>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</si>
  <si>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</si>
  <si>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</si>
  <si>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</si>
  <si>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</si>
  <si>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</si>
  <si>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</si>
  <si>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</si>
  <si>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</si>
  <si>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</si>
  <si>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</si>
  <si>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</si>
  <si>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</si>
  <si>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</si>
  <si>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</si>
  <si>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</si>
  <si>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</si>
  <si>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</si>
  <si>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</si>
  <si>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</si>
  <si>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</si>
  <si>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</si>
  <si>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</si>
  <si>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</si>
  <si>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</si>
  <si>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</si>
  <si>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</si>
  <si>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</si>
  <si>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</si>
  <si>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</si>
  <si>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</si>
  <si>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</si>
  <si>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</si>
  <si>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</si>
  <si>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</si>
  <si>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</si>
  <si>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</si>
  <si>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</si>
  <si>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</si>
  <si>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</si>
  <si>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</si>
  <si>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</si>
  <si>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</si>
  <si>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</si>
  <si>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</si>
  <si>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</si>
  <si>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</si>
  <si>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</si>
  <si>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</si>
  <si>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</si>
  <si>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</si>
  <si>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</si>
  <si>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</si>
  <si>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</si>
  <si>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</si>
  <si>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</si>
  <si>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</si>
  <si>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</si>
  <si>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</si>
  <si>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</si>
  <si>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</si>
  <si>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</si>
  <si>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</si>
  <si>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</si>
  <si>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</si>
  <si>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</si>
  <si>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</si>
  <si>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</si>
  <si>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</si>
  <si>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</si>
  <si>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</si>
  <si>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</si>
  <si>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</si>
  <si>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</si>
  <si>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</si>
  <si>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</si>
  <si>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</si>
  <si>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</si>
  <si>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</si>
  <si>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</si>
  <si>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</si>
  <si>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</si>
  <si>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</si>
  <si>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</si>
  <si>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</si>
  <si>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</si>
  <si>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</si>
  <si>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</si>
  <si>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</si>
  <si>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</si>
  <si>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</si>
  <si>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</si>
  <si>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</si>
  <si>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</si>
  <si>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</si>
  <si>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</si>
  <si>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</si>
  <si>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</si>
  <si>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</si>
  <si>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</si>
  <si>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</si>
  <si>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</si>
  <si>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</si>
  <si>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</si>
  <si>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</si>
  <si>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</si>
  <si>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</si>
  <si>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</si>
  <si>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</si>
  <si>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</si>
  <si>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</si>
  <si>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</si>
  <si>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</si>
  <si>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</si>
  <si>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</si>
  <si>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</si>
  <si>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</si>
  <si>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</si>
  <si>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</si>
  <si>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</si>
  <si>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</si>
  <si>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</si>
  <si>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</si>
  <si>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</si>
  <si>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</si>
  <si>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</si>
  <si>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</si>
  <si>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</si>
  <si>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</si>
  <si>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</si>
  <si>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</si>
  <si>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</si>
  <si>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</si>
  <si>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</si>
  <si>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</si>
  <si>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</si>
  <si>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</si>
  <si>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</si>
  <si>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</si>
  <si>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</si>
  <si>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</si>
  <si>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</si>
  <si>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</si>
  <si>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</si>
  <si>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</si>
  <si>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</si>
  <si>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</si>
  <si>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</si>
  <si>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</si>
  <si>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</si>
  <si>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</si>
  <si>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</si>
  <si>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</si>
  <si>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</si>
  <si>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</si>
  <si>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</si>
  <si>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</si>
  <si>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</si>
  <si>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</si>
  <si>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</si>
  <si>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</si>
  <si>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</si>
  <si>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</si>
  <si>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</si>
  <si>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</si>
  <si>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</si>
  <si>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</si>
  <si>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</si>
  <si>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</si>
  <si>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</si>
  <si>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</si>
  <si>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</si>
  <si>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</si>
  <si>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</si>
  <si>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</si>
  <si>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</si>
  <si>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</si>
  <si>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</si>
  <si>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</si>
  <si>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</si>
  <si>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</si>
  <si>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</si>
  <si>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</si>
  <si>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</si>
  <si>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</si>
  <si>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</si>
  <si>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</si>
  <si>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</si>
  <si>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</si>
  <si>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</si>
  <si>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</si>
  <si>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</si>
  <si>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</si>
  <si>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</si>
  <si>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</si>
  <si>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</si>
  <si>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</si>
  <si>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</si>
  <si>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</si>
  <si>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</si>
  <si>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</si>
  <si>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</si>
  <si>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</si>
  <si>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</si>
  <si>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</si>
  <si>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</si>
  <si>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</si>
  <si>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</si>
  <si>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</si>
  <si>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</si>
  <si>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</si>
  <si>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</si>
  <si>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</si>
  <si>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</si>
  <si>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</si>
  <si>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</si>
  <si>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</si>
  <si>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</si>
  <si>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</si>
  <si>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</si>
  <si>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</si>
  <si>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</si>
  <si>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</si>
  <si>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</si>
  <si>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</si>
  <si>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</si>
  <si>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</si>
  <si>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</si>
  <si>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</si>
  <si>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</si>
  <si>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</si>
  <si>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</si>
  <si>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</si>
  <si>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</si>
  <si>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</si>
  <si>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</si>
  <si>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</si>
  <si>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</si>
  <si>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</si>
  <si>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</si>
  <si>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</si>
  <si>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</si>
  <si>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</si>
  <si>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</si>
  <si>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</si>
  <si>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</si>
  <si>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</si>
  <si>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</si>
  <si>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</si>
  <si>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</si>
  <si>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</si>
  <si>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</si>
  <si>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</si>
  <si>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</si>
  <si>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</si>
  <si>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</si>
  <si>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</si>
  <si>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</si>
  <si>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</si>
  <si>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</si>
  <si>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</si>
  <si>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</si>
  <si>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</si>
  <si>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</si>
  <si>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</si>
  <si>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</si>
  <si>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</si>
  <si>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</si>
  <si>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</si>
  <si>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</si>
  <si>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</si>
  <si>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</si>
  <si>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</si>
  <si>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</si>
  <si>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</si>
  <si>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</si>
  <si>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</si>
  <si>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</si>
  <si>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</si>
  <si>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</si>
  <si>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</si>
  <si>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</si>
  <si>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</si>
  <si>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</si>
  <si>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</si>
  <si>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</si>
  <si>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</si>
  <si>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</si>
  <si>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</si>
  <si>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</si>
  <si>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</si>
  <si>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</si>
  <si>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</si>
  <si>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</si>
  <si>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</si>
  <si>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</si>
  <si>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</si>
  <si>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</si>
  <si>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</si>
  <si>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</si>
  <si>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</si>
  <si>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</si>
  <si>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</si>
  <si>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</si>
  <si>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</si>
  <si>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</si>
  <si>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</si>
  <si>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</si>
  <si>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</si>
  <si>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</si>
  <si>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</si>
  <si>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</si>
  <si>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</si>
  <si>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</si>
  <si>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</si>
  <si>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</si>
  <si>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</si>
  <si>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</si>
  <si>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</si>
  <si>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</si>
  <si>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</si>
  <si>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</si>
  <si>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</si>
  <si>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</si>
  <si>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</si>
  <si>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</si>
  <si>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</si>
  <si>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</si>
  <si>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</si>
  <si>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</si>
  <si>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</si>
  <si>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</si>
  <si>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</si>
  <si>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</si>
  <si>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</si>
  <si>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</si>
  <si>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</si>
  <si>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</si>
  <si>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</si>
  <si>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</si>
  <si>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</si>
  <si>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</si>
  <si>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</si>
  <si>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</si>
  <si>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</si>
  <si>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</si>
  <si>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</si>
  <si>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</si>
  <si>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</si>
  <si>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</si>
  <si>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</si>
  <si>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</si>
  <si>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</si>
  <si>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</si>
  <si>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</si>
  <si>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</si>
  <si>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</si>
  <si>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</si>
  <si>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</si>
  <si>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</si>
  <si>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</si>
  <si>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</si>
  <si>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</si>
  <si>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</si>
  <si>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</si>
  <si>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</si>
  <si>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</si>
  <si>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</si>
  <si>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</si>
  <si>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</si>
  <si>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</si>
  <si>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</si>
  <si>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</si>
  <si>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</si>
  <si>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</si>
  <si>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</si>
  <si>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</si>
  <si>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</si>
  <si>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</si>
  <si>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</si>
  <si>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</si>
  <si>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</si>
  <si>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</si>
  <si>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</si>
  <si>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</si>
  <si>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</si>
  <si>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</si>
  <si>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</si>
  <si>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</si>
  <si>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</si>
  <si>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</si>
  <si>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</si>
  <si>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</si>
  <si>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</si>
  <si>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</si>
  <si>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</si>
  <si>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</si>
  <si>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</si>
  <si>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</si>
  <si>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</si>
  <si>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</si>
  <si>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</si>
  <si>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</si>
  <si>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</si>
  <si>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</si>
  <si>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</si>
  <si>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</si>
  <si>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</si>
  <si>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</si>
  <si>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</si>
  <si>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</si>
  <si>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</si>
  <si>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</si>
  <si>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</si>
  <si>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</si>
  <si>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</si>
  <si>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</si>
  <si>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</si>
  <si>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</si>
  <si>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</si>
  <si>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</si>
  <si>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</si>
  <si>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</si>
  <si>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</si>
  <si>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</si>
  <si>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</si>
  <si>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</si>
  <si>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</si>
  <si>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</si>
  <si>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</si>
  <si>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</si>
  <si>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</si>
  <si>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</si>
  <si>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</si>
  <si>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</si>
  <si>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</si>
  <si>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</si>
  <si>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</si>
  <si>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</si>
  <si>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</si>
  <si>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</si>
  <si>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</si>
  <si>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</si>
  <si>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</si>
  <si>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</si>
  <si>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</si>
  <si>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</si>
  <si>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</si>
  <si>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</si>
  <si>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</si>
  <si>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</si>
  <si>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</si>
  <si>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</si>
  <si>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</si>
  <si>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</si>
  <si>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</si>
  <si>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</si>
  <si>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</si>
  <si>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</si>
  <si>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</si>
  <si>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</si>
  <si>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</si>
  <si>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</si>
  <si>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</si>
  <si>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</si>
  <si>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</si>
  <si>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</si>
  <si>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</si>
  <si>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</si>
  <si>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</si>
  <si>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</si>
  <si>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</si>
  <si>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</si>
  <si>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</si>
  <si>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</si>
  <si>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</si>
  <si>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</si>
  <si>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</si>
  <si>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</si>
  <si>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</si>
  <si>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</si>
  <si>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</si>
  <si>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</si>
  <si>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</si>
  <si>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</si>
  <si>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</si>
  <si>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</si>
  <si>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</si>
  <si>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</si>
  <si>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</si>
  <si>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</si>
  <si>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</si>
  <si>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</si>
  <si>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</si>
  <si>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</si>
  <si>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</si>
  <si>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</si>
  <si>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</si>
  <si>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</si>
  <si>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</si>
  <si>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</si>
  <si>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</si>
  <si>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</si>
  <si>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</si>
  <si>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</si>
  <si>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</si>
  <si>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</si>
  <si>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</si>
  <si>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</si>
  <si>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</si>
  <si>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</si>
  <si>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</si>
  <si>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</si>
  <si>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</si>
  <si>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</si>
  <si>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</si>
  <si>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</si>
  <si>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</si>
  <si>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</si>
  <si>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</si>
  <si>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</si>
  <si>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</si>
  <si>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</si>
  <si>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</si>
  <si>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</si>
  <si>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</si>
  <si>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</si>
  <si>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</si>
  <si>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</si>
  <si>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</si>
  <si>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</si>
  <si>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</si>
  <si>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</si>
  <si>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</si>
  <si>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</si>
  <si>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</si>
  <si>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</si>
  <si>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</si>
  <si>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</si>
  <si>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</si>
  <si>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</si>
  <si>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</si>
  <si>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</si>
  <si>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</si>
  <si>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</si>
  <si>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</si>
  <si>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</si>
  <si>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</si>
  <si>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</si>
  <si>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</si>
  <si>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</si>
  <si>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</si>
  <si>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</si>
  <si>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</si>
  <si>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</si>
  <si>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</si>
  <si>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</si>
  <si>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</si>
  <si>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</si>
  <si>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</si>
  <si>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</si>
  <si>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</si>
  <si>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</si>
  <si>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</si>
  <si>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</si>
  <si>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</si>
  <si>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</si>
  <si>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</si>
  <si>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</si>
  <si>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</si>
  <si>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</si>
  <si>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</si>
  <si>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</si>
  <si>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</si>
  <si>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</si>
  <si>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</si>
  <si>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</si>
  <si>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</si>
  <si>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</si>
  <si>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</si>
  <si>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</si>
  <si>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</si>
  <si>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</si>
  <si>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</si>
  <si>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</si>
  <si>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</si>
  <si>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</si>
  <si>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</si>
  <si>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</si>
  <si>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</si>
  <si>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</si>
  <si>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</si>
  <si>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</si>
  <si>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</si>
  <si>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</si>
  <si>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</si>
  <si>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</si>
  <si>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</si>
  <si>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</si>
  <si>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</si>
  <si>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</si>
  <si>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</si>
  <si>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</si>
  <si>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</si>
  <si>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</si>
  <si>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</si>
  <si>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</si>
  <si>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</si>
  <si>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</si>
  <si>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</si>
  <si>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</si>
  <si>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</si>
  <si>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</si>
  <si>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</si>
  <si>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</si>
  <si>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</si>
  <si>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</si>
  <si>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</si>
  <si>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</si>
  <si>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</si>
  <si>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</si>
  <si>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</si>
  <si>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</si>
  <si>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</si>
  <si>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</si>
  <si>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</si>
  <si>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</si>
  <si>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</si>
  <si>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</si>
  <si>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</si>
  <si>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</si>
  <si>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</si>
  <si>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</si>
  <si>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</si>
  <si>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</si>
  <si>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</si>
  <si>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</si>
  <si>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</si>
  <si>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</si>
  <si>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</si>
  <si>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</si>
  <si>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</si>
  <si>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</si>
  <si>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</si>
  <si>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</si>
  <si>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</si>
  <si>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</si>
  <si>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</si>
  <si>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</si>
  <si>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</si>
  <si>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</si>
  <si>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</si>
  <si>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</si>
  <si>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</si>
  <si>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</si>
  <si>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</si>
  <si>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</si>
  <si>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</si>
  <si>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</si>
  <si>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</si>
  <si>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</si>
  <si>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</si>
  <si>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</si>
  <si>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</si>
  <si>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</si>
  <si>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</si>
  <si>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</si>
  <si>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</si>
  <si>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</si>
  <si>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</si>
  <si>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</si>
  <si>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</si>
  <si>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</si>
  <si>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</si>
  <si>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</si>
  <si>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</si>
  <si>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</si>
  <si>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</si>
  <si>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</si>
  <si>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</si>
  <si>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</si>
  <si>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</si>
  <si>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</si>
  <si>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</si>
  <si>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</si>
  <si>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</si>
  <si>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</si>
  <si>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</si>
  <si>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</si>
  <si>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</si>
  <si>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</si>
  <si>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</si>
  <si>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</si>
  <si>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</si>
  <si>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</si>
  <si>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</si>
  <si>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</si>
  <si>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</si>
  <si>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</si>
  <si>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</si>
  <si>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</si>
  <si>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</si>
  <si>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</si>
  <si>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</si>
  <si>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</si>
  <si>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</si>
  <si>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</si>
  <si>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</si>
  <si>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</si>
  <si>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</si>
  <si>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</si>
  <si>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</si>
  <si>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</si>
  <si>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</si>
  <si>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</si>
  <si>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</si>
  <si>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</si>
  <si>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</si>
  <si>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</si>
  <si>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</si>
  <si>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</si>
  <si>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</si>
  <si>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</si>
  <si>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</si>
  <si>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</si>
  <si>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</si>
  <si>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</si>
  <si>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</si>
  <si>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</si>
  <si>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</si>
  <si>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</si>
  <si>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</si>
  <si>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</si>
  <si>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</si>
  <si>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</si>
  <si>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</si>
  <si>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</si>
  <si>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</si>
  <si>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</si>
  <si>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</si>
  <si>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</si>
  <si>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</si>
  <si>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</si>
  <si>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</si>
  <si>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</si>
  <si>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</si>
  <si>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</si>
  <si>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</si>
  <si>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</si>
  <si>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</si>
  <si>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</si>
  <si>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</si>
  <si>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</si>
  <si>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</si>
  <si>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</si>
  <si>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</si>
  <si>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</si>
  <si>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</si>
  <si>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</si>
  <si>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</si>
  <si>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</si>
  <si>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</si>
  <si>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</si>
  <si>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</si>
  <si>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</si>
  <si>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</si>
  <si>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</si>
  <si>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</si>
  <si>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</si>
  <si>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</si>
  <si>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</si>
  <si>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</si>
  <si>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</si>
  <si>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</si>
  <si>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</si>
  <si>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</si>
  <si>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</si>
  <si>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</si>
  <si>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</si>
  <si>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</si>
  <si>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</si>
  <si>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</si>
  <si>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</si>
  <si>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</si>
  <si>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</si>
  <si>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</si>
  <si>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</si>
  <si>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</si>
  <si>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</si>
  <si>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</si>
  <si>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</si>
  <si>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</si>
  <si>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</si>
  <si>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</si>
  <si>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</si>
  <si>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</si>
  <si>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</si>
  <si>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</si>
  <si>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</si>
  <si>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</si>
  <si>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</si>
  <si>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</si>
  <si>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</si>
  <si>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</si>
  <si>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</si>
  <si>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</si>
  <si>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</si>
  <si>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</si>
  <si>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</si>
  <si>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</si>
  <si>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</si>
  <si>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</si>
  <si>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</si>
  <si>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</si>
  <si>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</si>
  <si>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</si>
  <si>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</si>
  <si>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</si>
  <si>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</si>
  <si>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</si>
  <si>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</si>
  <si>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</si>
  <si>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</si>
  <si>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</si>
  <si>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</si>
  <si>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</si>
  <si>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</si>
  <si>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</si>
  <si>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</si>
  <si>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</si>
  <si>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</si>
  <si>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</si>
  <si>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</si>
  <si>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</si>
  <si>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</si>
  <si>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</si>
  <si>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</si>
  <si>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</si>
  <si>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</si>
  <si>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</si>
  <si>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</si>
  <si>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</si>
  <si>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</si>
  <si>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</si>
  <si>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</si>
  <si>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</si>
  <si>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</si>
  <si>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</si>
  <si>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</si>
  <si>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</si>
  <si>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</si>
  <si>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</si>
  <si>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</si>
  <si>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</si>
  <si>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</si>
  <si>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</si>
  <si>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</si>
  <si>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</si>
  <si>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</si>
  <si>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</si>
  <si>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</si>
  <si>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</si>
  <si>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</si>
  <si>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</si>
  <si>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</si>
  <si>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</si>
  <si>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</si>
  <si>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</si>
  <si>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</si>
  <si>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</si>
  <si>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</si>
  <si>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</si>
  <si>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</si>
  <si>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</si>
  <si>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</si>
  <si>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</si>
  <si>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</si>
  <si>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</si>
  <si>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</si>
  <si>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</si>
  <si>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</si>
  <si>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</si>
  <si>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</si>
  <si>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</si>
  <si>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</si>
  <si>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</si>
  <si>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</si>
  <si>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</si>
  <si>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</si>
  <si>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</si>
  <si>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</si>
  <si>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</si>
  <si>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</si>
  <si>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</si>
  <si>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</si>
  <si>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</si>
  <si>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</si>
  <si>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</si>
  <si>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</si>
  <si>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</si>
  <si>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</si>
  <si>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</si>
  <si>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</si>
  <si>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</si>
  <si>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</si>
  <si>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</si>
  <si>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</si>
  <si>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</si>
  <si>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</si>
  <si>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</si>
  <si>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</si>
  <si>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</si>
  <si>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</si>
  <si>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</si>
  <si>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</si>
  <si>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</si>
  <si>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</si>
  <si>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</si>
  <si>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</si>
  <si>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</si>
  <si>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</si>
  <si>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</si>
  <si>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</si>
  <si>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</si>
  <si>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</si>
  <si>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</si>
  <si>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</si>
  <si>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</si>
  <si>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</si>
  <si>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</si>
  <si>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</si>
  <si>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</si>
  <si>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</si>
  <si>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</si>
  <si>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</si>
  <si>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</si>
  <si>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</si>
  <si>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</si>
  <si>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</si>
  <si>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</si>
  <si>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</si>
  <si>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</si>
  <si>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</si>
  <si>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</si>
  <si>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</si>
  <si>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</si>
  <si>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</si>
  <si>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</si>
  <si>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</si>
  <si>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</si>
  <si>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</si>
  <si>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</si>
  <si>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</si>
  <si>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</si>
  <si>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</si>
  <si>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</si>
  <si>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</si>
  <si>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</si>
  <si>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</si>
  <si>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</si>
  <si>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</si>
  <si>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</si>
  <si>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</si>
  <si>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</si>
  <si>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</si>
  <si>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</si>
  <si>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</si>
  <si>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</si>
  <si>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</si>
  <si>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</si>
  <si>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</si>
  <si>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</si>
  <si>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</si>
  <si>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</si>
  <si>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</si>
  <si>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</si>
  <si>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</si>
  <si>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</si>
  <si>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</si>
  <si>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</si>
  <si>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</si>
  <si>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</si>
  <si>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</si>
  <si>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</si>
  <si>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</si>
  <si>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</si>
  <si>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</si>
  <si>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</si>
  <si>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</si>
  <si>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</si>
  <si>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</si>
  <si>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</si>
  <si>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</si>
  <si>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</si>
  <si>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</si>
  <si>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</si>
  <si>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</si>
  <si>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</si>
  <si>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</si>
  <si>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</si>
  <si>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</si>
  <si>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</si>
  <si>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</si>
  <si>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</si>
  <si>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</si>
  <si>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</si>
  <si>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</si>
  <si>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</si>
  <si>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</si>
  <si>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</si>
  <si>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</si>
  <si>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</si>
  <si>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</si>
  <si>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</si>
  <si>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</si>
  <si>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</si>
  <si>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</si>
  <si>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</si>
  <si>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</si>
  <si>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</si>
  <si>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</si>
  <si>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</si>
  <si>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</si>
  <si>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</si>
  <si>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</si>
  <si>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</si>
  <si>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</si>
  <si>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</si>
  <si>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</si>
  <si>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</si>
  <si>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</si>
  <si>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</si>
  <si>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</si>
  <si>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</si>
  <si>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</si>
  <si>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</si>
  <si>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</si>
  <si>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</si>
  <si>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</si>
  <si>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</si>
  <si>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</si>
  <si>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</si>
  <si>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</si>
  <si>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</si>
  <si>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</si>
  <si>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</si>
  <si>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</si>
  <si>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</si>
  <si>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</si>
  <si>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</si>
  <si>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</si>
  <si>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</si>
  <si>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</si>
  <si>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</si>
  <si>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</si>
  <si>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</si>
  <si>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</si>
  <si>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</si>
  <si>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</si>
  <si>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</si>
  <si>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</si>
  <si>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</si>
  <si>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</si>
  <si>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</si>
  <si>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</si>
  <si>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</si>
  <si>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</si>
  <si>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</si>
  <si>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</si>
  <si>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</si>
  <si>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</si>
  <si>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</si>
  <si>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</si>
  <si>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</si>
  <si>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</si>
  <si>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</si>
  <si>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</si>
  <si>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</si>
  <si>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</si>
  <si>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</si>
  <si>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</si>
  <si>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</si>
  <si>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</si>
  <si>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</si>
  <si>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</si>
  <si>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</si>
  <si>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</si>
  <si>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</si>
  <si>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</si>
  <si>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</si>
  <si>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</si>
  <si>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</si>
  <si>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</si>
  <si>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</si>
  <si>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</si>
  <si>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</si>
  <si>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</si>
  <si>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</si>
  <si>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</si>
  <si>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</si>
  <si>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</si>
  <si>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</si>
  <si>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</si>
  <si>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</si>
  <si>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</si>
  <si>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</si>
  <si>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</si>
  <si>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</si>
  <si>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</si>
  <si>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</si>
  <si>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</si>
  <si>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</si>
  <si>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</si>
  <si>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</si>
  <si>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</si>
  <si>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</si>
  <si>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</si>
  <si>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</si>
  <si>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</si>
  <si>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</si>
  <si>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</si>
  <si>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</si>
  <si>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</si>
  <si>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</si>
  <si>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</si>
  <si>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</si>
  <si>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</si>
  <si>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</si>
  <si>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</si>
  <si>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</si>
  <si>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</si>
  <si>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</si>
  <si>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</si>
  <si>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</si>
  <si>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</si>
  <si>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</si>
  <si>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</si>
  <si>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</si>
  <si>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</si>
  <si>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</si>
  <si>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</si>
  <si>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</si>
  <si>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</si>
  <si>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</si>
  <si>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</si>
  <si>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</si>
  <si>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</si>
  <si>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</si>
  <si>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</si>
  <si>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</si>
  <si>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</si>
  <si>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</si>
  <si>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</si>
  <si>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</si>
  <si>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</si>
  <si>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</si>
  <si>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</si>
  <si>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</si>
  <si>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</si>
  <si>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</si>
  <si>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</si>
  <si>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</si>
  <si>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</si>
  <si>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</si>
  <si>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</si>
  <si>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</si>
  <si>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</si>
  <si>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</si>
  <si>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</si>
  <si>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</si>
  <si>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</si>
  <si>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</si>
  <si>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</si>
  <si>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</si>
  <si>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</si>
  <si>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</si>
  <si>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</si>
  <si>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</si>
  <si>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</si>
  <si>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</si>
  <si>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</si>
  <si>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</si>
  <si>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</si>
  <si>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</si>
  <si>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</si>
  <si>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</si>
  <si>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</si>
  <si>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</si>
  <si>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</si>
  <si>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</si>
  <si>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</si>
  <si>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</si>
  <si>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</si>
  <si>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</si>
  <si>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</si>
  <si>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</si>
  <si>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</si>
  <si>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</si>
  <si>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</si>
  <si>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</si>
  <si>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</si>
  <si>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</si>
  <si>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</si>
  <si>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</si>
  <si>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</si>
  <si>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</si>
  <si>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</si>
  <si>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</si>
  <si>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</si>
  <si>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</si>
  <si>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</si>
  <si>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</si>
  <si>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</si>
  <si>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</si>
  <si>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</si>
  <si>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</si>
  <si>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</si>
  <si>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</si>
  <si>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</si>
  <si>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</si>
  <si>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</si>
  <si>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</si>
  <si>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</si>
  <si>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</si>
  <si>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</si>
  <si>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</si>
  <si>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</si>
  <si>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</si>
  <si>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</si>
  <si>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</si>
  <si>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</si>
  <si>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</si>
  <si>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</si>
  <si>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</si>
  <si>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</si>
  <si>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</si>
  <si>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</si>
  <si>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</si>
  <si>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</si>
  <si>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</si>
  <si>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</si>
  <si>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</si>
  <si>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</si>
  <si>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</si>
  <si>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</si>
  <si>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</si>
  <si>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</si>
  <si>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</si>
  <si>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</si>
  <si>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</si>
  <si>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</si>
  <si>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</si>
  <si>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</si>
  <si>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</si>
  <si>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</si>
  <si>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</si>
  <si>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</si>
  <si>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</si>
  <si>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</si>
  <si>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</si>
  <si>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</si>
  <si>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</si>
  <si>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</si>
  <si>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</si>
  <si>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</si>
  <si>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</si>
  <si>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</si>
  <si>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</si>
  <si>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</si>
  <si>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</si>
  <si>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</si>
  <si>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</si>
  <si>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</si>
  <si>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</si>
  <si>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</si>
  <si>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</si>
  <si>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</si>
  <si>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</si>
  <si>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</si>
  <si>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</si>
  <si>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</si>
  <si>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</si>
  <si>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</si>
  <si>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</si>
  <si>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</si>
  <si>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</si>
  <si>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</si>
  <si>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</si>
  <si>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</si>
  <si>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</si>
  <si>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</si>
  <si>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</si>
  <si>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</si>
  <si>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</si>
  <si>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</si>
  <si>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</si>
  <si>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</si>
  <si>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</si>
  <si>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</si>
  <si>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</si>
  <si>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</si>
  <si>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</si>
  <si>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</si>
  <si>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</si>
  <si>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</si>
  <si>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</si>
  <si>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</si>
  <si>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</si>
  <si>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</si>
  <si>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</si>
  <si>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</si>
  <si>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</si>
  <si>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</si>
  <si>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</si>
  <si>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</si>
  <si>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</si>
  <si>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</si>
  <si>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</si>
  <si>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</si>
  <si>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</si>
  <si>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</si>
  <si>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</si>
  <si>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</si>
  <si>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</si>
  <si>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</si>
  <si>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</si>
  <si>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</si>
  <si>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</si>
  <si>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</si>
  <si>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</si>
  <si>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</si>
  <si>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</si>
  <si>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</si>
  <si>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</si>
  <si>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</si>
  <si>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</si>
  <si>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</si>
  <si>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</si>
  <si>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</si>
  <si>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</si>
  <si>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</si>
  <si>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</si>
  <si>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</si>
  <si>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</si>
  <si>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</si>
  <si>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</si>
  <si>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</si>
  <si>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</si>
  <si>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</si>
  <si>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</si>
  <si>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</si>
  <si>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</si>
  <si>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</si>
  <si>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</si>
  <si>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</si>
  <si>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</si>
  <si>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</si>
  <si>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</si>
  <si>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</si>
  <si>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</si>
  <si>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</si>
  <si>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</si>
  <si>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</si>
  <si>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</si>
  <si>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</si>
  <si>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</si>
  <si>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</si>
  <si>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</si>
  <si>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</si>
  <si>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</si>
  <si>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</si>
  <si>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</si>
  <si>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</si>
  <si>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</si>
  <si>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</si>
  <si>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</si>
  <si>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</si>
  <si>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</si>
  <si>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</si>
  <si>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</si>
  <si>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</si>
  <si>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</si>
  <si>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</si>
  <si>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</si>
  <si>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</si>
  <si>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</si>
  <si>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</si>
  <si>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</si>
  <si>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</si>
  <si>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</si>
  <si>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</si>
  <si>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</si>
  <si>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</si>
  <si>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</si>
  <si>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</si>
  <si>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</si>
  <si>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</si>
  <si>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</si>
  <si>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</si>
  <si>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</si>
  <si>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</si>
  <si>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</si>
  <si>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</si>
  <si>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</si>
  <si>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</si>
  <si>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</si>
  <si>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</si>
  <si>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</si>
  <si>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</si>
  <si>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</si>
  <si>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</si>
  <si>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</si>
  <si>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</si>
  <si>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</si>
  <si>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</si>
  <si>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</si>
  <si>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</si>
  <si>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</si>
  <si>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</si>
  <si>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</si>
  <si>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</si>
  <si>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</si>
  <si>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</si>
  <si>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</si>
  <si>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</si>
  <si>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</si>
  <si>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</si>
  <si>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</si>
  <si>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</si>
  <si>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</si>
  <si>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</si>
  <si>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</si>
  <si>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</si>
  <si>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</si>
  <si>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</si>
  <si>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</si>
  <si>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</si>
  <si>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</si>
  <si>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</si>
  <si>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</si>
  <si>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</si>
  <si>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</si>
  <si>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</si>
  <si>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</si>
  <si>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</si>
  <si>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</si>
  <si>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</si>
  <si>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</si>
  <si>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</si>
  <si>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</si>
  <si>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</si>
  <si>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</si>
  <si>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</si>
  <si>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</si>
  <si>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</si>
  <si>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</si>
  <si>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</si>
  <si>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</si>
  <si>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</si>
  <si>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</si>
  <si>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</si>
  <si>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</si>
  <si>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</si>
  <si>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</si>
  <si>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</si>
  <si>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</si>
  <si>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</si>
  <si>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</si>
  <si>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</si>
  <si>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</si>
  <si>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</si>
  <si>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</si>
  <si>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</si>
  <si>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</si>
  <si>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</si>
  <si>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</si>
  <si>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</si>
  <si>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</si>
  <si>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</si>
  <si>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</si>
  <si>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</si>
  <si>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</si>
  <si>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</si>
  <si>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</si>
  <si>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</si>
  <si>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</si>
  <si>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</si>
  <si>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</si>
  <si>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</si>
  <si>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</si>
  <si>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</si>
  <si>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</si>
  <si>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</si>
  <si>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</si>
  <si>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</si>
  <si>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</si>
  <si>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</si>
  <si>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</si>
  <si>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</si>
  <si>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</si>
  <si>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</si>
  <si>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</si>
  <si>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</si>
  <si>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</si>
  <si>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</si>
  <si>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</si>
  <si>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</si>
  <si>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</si>
  <si>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</si>
  <si>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</si>
  <si>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</si>
  <si>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</si>
  <si>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</si>
  <si>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</si>
  <si>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</si>
  <si>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</si>
  <si>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</si>
  <si>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</si>
  <si>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</si>
  <si>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</si>
  <si>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</si>
  <si>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</si>
  <si>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</si>
  <si>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</si>
  <si>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</si>
  <si>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</si>
  <si>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</si>
  <si>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</si>
  <si>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</si>
  <si>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</si>
  <si>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</si>
  <si>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</si>
  <si>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</si>
  <si>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</si>
  <si>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</si>
  <si>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</si>
  <si>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</si>
  <si>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</si>
  <si>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</si>
  <si>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</si>
  <si>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</si>
  <si>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</si>
  <si>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</si>
  <si>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</si>
  <si>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</si>
  <si>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</si>
  <si>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</si>
  <si>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</si>
  <si>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</si>
  <si>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</si>
  <si>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</si>
  <si>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</si>
  <si>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</si>
  <si>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</si>
  <si>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</si>
  <si>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</si>
  <si>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</si>
  <si>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</si>
  <si>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</si>
  <si>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</si>
  <si>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</si>
  <si>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</si>
  <si>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</si>
  <si>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</si>
  <si>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</si>
  <si>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</si>
  <si>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</si>
  <si>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</si>
  <si>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</si>
  <si>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</si>
  <si>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</si>
  <si>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</si>
  <si>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</si>
  <si>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</si>
  <si>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</si>
  <si>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</si>
  <si>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</si>
  <si>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</si>
  <si>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</si>
  <si>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</si>
  <si>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</si>
  <si>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</si>
  <si>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</si>
  <si>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</si>
  <si>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</si>
  <si>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</si>
  <si>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</si>
  <si>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</si>
  <si>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</si>
  <si>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</si>
  <si>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</si>
  <si>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</si>
  <si>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</si>
  <si>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</si>
  <si>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</si>
  <si>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</si>
  <si>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</si>
  <si>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</si>
  <si>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</si>
  <si>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</si>
  <si>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</si>
  <si>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</si>
  <si>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</si>
  <si>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</si>
  <si>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</si>
  <si>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</si>
  <si>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</si>
  <si>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</si>
  <si>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</si>
  <si>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</si>
  <si>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</si>
  <si>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</si>
  <si>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</si>
  <si>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</si>
  <si>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</si>
  <si>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</si>
  <si>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</si>
  <si>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</si>
  <si>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</si>
  <si>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</si>
  <si>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</si>
  <si>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</si>
  <si>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</si>
  <si>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</si>
  <si>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</si>
  <si>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</si>
  <si>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</si>
  <si>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</si>
  <si>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</si>
  <si>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</si>
  <si>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</si>
  <si>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</si>
  <si>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</si>
  <si>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</si>
  <si>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</si>
  <si>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</si>
  <si>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</si>
  <si>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</si>
  <si>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</si>
  <si>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</si>
  <si>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</si>
  <si>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</si>
  <si>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</si>
  <si>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</si>
  <si>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</si>
  <si>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</si>
  <si>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</si>
  <si>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</si>
  <si>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</si>
  <si>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</si>
  <si>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</si>
  <si>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</si>
  <si>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</si>
  <si>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</si>
  <si>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</si>
  <si>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</si>
  <si>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</si>
  <si>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</si>
  <si>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</si>
  <si>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</si>
  <si>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</si>
  <si>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</si>
  <si>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</si>
  <si>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</si>
  <si>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</si>
  <si>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</si>
  <si>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</si>
  <si>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</si>
  <si>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</si>
  <si>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</si>
  <si>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</si>
  <si>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</si>
  <si>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</si>
  <si>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</si>
  <si>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</si>
  <si>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</si>
  <si>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</si>
  <si>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</si>
  <si>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</si>
  <si>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</si>
  <si>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</si>
  <si>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</si>
  <si>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</si>
  <si>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</si>
  <si>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</si>
  <si>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</si>
  <si>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</si>
  <si>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</si>
  <si>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</si>
  <si>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</si>
  <si>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</si>
  <si>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</si>
  <si>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</si>
  <si>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</si>
  <si>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</si>
  <si>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</si>
  <si>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</si>
  <si>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</si>
  <si>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</si>
  <si>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</si>
  <si>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</si>
  <si>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</si>
  <si>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</si>
  <si>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</si>
  <si>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</si>
  <si>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</si>
  <si>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</si>
  <si>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</si>
  <si>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</si>
  <si>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</si>
  <si>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</si>
  <si>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</si>
  <si>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</si>
  <si>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</si>
  <si>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</si>
  <si>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</si>
  <si>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</si>
  <si>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</si>
  <si>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</si>
  <si>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</si>
  <si>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</si>
  <si>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</si>
  <si>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</si>
  <si>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</si>
  <si>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</si>
  <si>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</si>
  <si>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</si>
  <si>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</si>
  <si>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</si>
  <si>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</si>
  <si>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</si>
  <si>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</si>
  <si>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</si>
  <si>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</si>
  <si>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</si>
  <si>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</si>
  <si>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</si>
  <si>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</si>
  <si>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</si>
  <si>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</si>
  <si>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</si>
  <si>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</si>
  <si>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</si>
  <si>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</si>
  <si>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</si>
  <si>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</si>
  <si>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</si>
  <si>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</si>
  <si>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</si>
  <si>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</si>
  <si>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</si>
  <si>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</si>
  <si>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</si>
  <si>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</si>
  <si>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</si>
  <si>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</si>
  <si>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</si>
  <si>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</si>
  <si>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</si>
  <si>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</si>
  <si>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</si>
  <si>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</si>
  <si>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</si>
  <si>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</si>
  <si>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</si>
  <si>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</si>
  <si>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</si>
  <si>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</si>
  <si>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</si>
  <si>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</si>
  <si>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</si>
  <si>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</si>
  <si>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</si>
  <si>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</si>
  <si>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</si>
  <si>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</si>
  <si>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</si>
  <si>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</si>
  <si>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</si>
  <si>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</si>
  <si>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</si>
  <si>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</si>
  <si>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</si>
  <si>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</si>
  <si>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</si>
  <si>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</si>
  <si>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</si>
  <si>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</si>
  <si>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</si>
  <si>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</si>
  <si>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</si>
  <si>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</si>
  <si>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</si>
  <si>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</si>
  <si>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</si>
  <si>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</si>
  <si>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</si>
  <si>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</si>
  <si>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</si>
  <si>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</si>
  <si>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</si>
  <si>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</si>
  <si>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</si>
  <si>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</si>
  <si>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</si>
  <si>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</si>
  <si>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</si>
  <si>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</si>
  <si>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</si>
  <si>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</si>
  <si>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</si>
  <si>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</si>
  <si>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</si>
  <si>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</si>
  <si>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</si>
  <si>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</si>
  <si>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</si>
  <si>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</si>
  <si>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</si>
  <si>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</si>
  <si>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</si>
  <si>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</si>
  <si>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</si>
  <si>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</si>
  <si>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</si>
  <si>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</si>
  <si>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</si>
  <si>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</si>
  <si>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</si>
  <si>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</si>
  <si>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</si>
  <si>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</si>
  <si>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</si>
  <si>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</si>
  <si>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</si>
  <si>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</si>
  <si>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</si>
  <si>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</si>
  <si>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</si>
  <si>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</si>
  <si>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</si>
  <si>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</si>
  <si>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</si>
  <si>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</si>
  <si>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</si>
  <si>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</si>
  <si>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</si>
  <si>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</si>
  <si>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</si>
  <si>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</si>
  <si>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</si>
  <si>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</si>
  <si>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</si>
  <si>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</si>
  <si>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</si>
  <si>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</si>
  <si>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</si>
  <si>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</si>
  <si>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</si>
  <si>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</si>
  <si>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</si>
  <si>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</si>
  <si>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</si>
  <si>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</si>
  <si>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</si>
  <si>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</si>
  <si>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</si>
  <si>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</si>
  <si>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</si>
  <si>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</si>
  <si>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</si>
  <si>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</si>
  <si>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</si>
  <si>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</si>
  <si>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</si>
  <si>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</si>
  <si>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</si>
  <si>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</si>
  <si>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</si>
  <si>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</si>
  <si>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</si>
  <si>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</si>
  <si>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</si>
  <si>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</si>
  <si>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</si>
  <si>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</si>
  <si>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</si>
  <si>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</si>
  <si>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</si>
  <si>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</si>
  <si>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</si>
  <si>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</si>
  <si>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</si>
  <si>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</si>
  <si>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</si>
  <si>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</si>
  <si>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</si>
  <si>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</si>
  <si>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</si>
  <si>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</si>
  <si>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</si>
  <si>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</si>
  <si>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</si>
  <si>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</si>
  <si>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</si>
  <si>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</si>
  <si>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</si>
  <si>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</si>
  <si>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</si>
  <si>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</si>
  <si>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</si>
  <si>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</si>
  <si>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</si>
  <si>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</si>
  <si>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</si>
  <si>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</si>
  <si>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</si>
  <si>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</si>
  <si>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</si>
  <si>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</si>
  <si>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</si>
  <si>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</si>
  <si>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</si>
  <si>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</si>
  <si>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</si>
  <si>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</si>
  <si>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</si>
  <si>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</si>
  <si>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</si>
  <si>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</si>
  <si>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</si>
  <si>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</si>
  <si>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</si>
  <si>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</si>
  <si>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</si>
  <si>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</si>
  <si>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</si>
  <si>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</si>
  <si>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</si>
  <si>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</si>
  <si>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</si>
  <si>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</si>
  <si>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</si>
  <si>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</si>
  <si>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</si>
  <si>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</si>
  <si>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</si>
  <si>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</si>
  <si>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</si>
  <si>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</si>
  <si>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</si>
  <si>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</si>
  <si>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</si>
  <si>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</si>
  <si>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</si>
  <si>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</si>
  <si>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</si>
  <si>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</si>
  <si>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</si>
  <si>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</si>
  <si>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</si>
  <si>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</si>
  <si>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</si>
  <si>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</si>
  <si>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</si>
  <si>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</si>
  <si>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</si>
  <si>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</si>
  <si>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</si>
  <si>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</si>
  <si>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</si>
  <si>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</si>
  <si>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</si>
  <si>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</si>
  <si>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</si>
  <si>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</si>
  <si>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</si>
  <si>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</si>
  <si>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</si>
  <si>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</si>
  <si>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</si>
  <si>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</si>
  <si>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</si>
  <si>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</si>
  <si>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</si>
  <si>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</si>
  <si>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</si>
  <si>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</si>
  <si>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</si>
  <si>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</si>
  <si>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</si>
  <si>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</si>
  <si>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</si>
  <si>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</si>
  <si>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</si>
  <si>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</si>
  <si>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</si>
  <si>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</si>
  <si>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</si>
  <si>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</si>
  <si>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</si>
  <si>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</si>
  <si>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</si>
  <si>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</si>
  <si>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</si>
  <si>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</si>
  <si>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</si>
  <si>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</si>
  <si>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</si>
  <si>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</si>
  <si>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</si>
  <si>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</si>
  <si>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</si>
  <si>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</si>
  <si>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</si>
  <si>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</si>
  <si>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</si>
  <si>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</si>
  <si>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</si>
  <si>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</si>
  <si>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</si>
  <si>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</si>
  <si>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</si>
  <si>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</si>
  <si>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</si>
  <si>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</si>
  <si>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</si>
  <si>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</si>
  <si>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</si>
  <si>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</si>
  <si>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</si>
  <si>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</si>
  <si>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</si>
  <si>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</si>
  <si>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</si>
  <si>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</si>
  <si>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</si>
  <si>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</si>
  <si>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</si>
  <si>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</si>
  <si>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</si>
  <si>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</si>
  <si>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</si>
  <si>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</si>
  <si>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</si>
  <si>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</si>
  <si>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</si>
  <si>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</si>
  <si>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</si>
  <si>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</si>
  <si>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</si>
  <si>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</si>
  <si>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</si>
  <si>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</si>
  <si>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</si>
  <si>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</si>
  <si>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</si>
  <si>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</si>
  <si>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</si>
  <si>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</si>
  <si>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</si>
  <si>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</si>
  <si>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</si>
  <si>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</si>
  <si>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</si>
  <si>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</si>
  <si>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</si>
  <si>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</si>
  <si>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</si>
  <si>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</si>
  <si>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</si>
  <si>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</si>
  <si>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</si>
  <si>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</si>
  <si>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</si>
  <si>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</si>
  <si>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</si>
  <si>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</si>
  <si>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</si>
  <si>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</si>
  <si>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</si>
  <si>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</si>
  <si>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</si>
  <si>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</si>
  <si>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</si>
  <si>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</si>
  <si>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</si>
  <si>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</si>
  <si>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</si>
  <si>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</si>
  <si>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</si>
  <si>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</si>
  <si>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</si>
  <si>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</si>
  <si>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</si>
  <si>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</si>
  <si>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</si>
  <si>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</si>
  <si>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</si>
  <si>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</si>
  <si>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</si>
  <si>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</si>
  <si>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</si>
  <si>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</si>
  <si>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</si>
  <si>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</si>
  <si>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</si>
  <si>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</si>
  <si>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</si>
  <si>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</si>
  <si>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</si>
  <si>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</si>
  <si>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</si>
  <si>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</si>
  <si>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</si>
  <si>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</si>
  <si>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</si>
  <si>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</si>
  <si>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</si>
  <si>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</si>
  <si>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</si>
  <si>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</si>
  <si>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</si>
  <si>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</si>
  <si>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</si>
  <si>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</si>
  <si>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</si>
  <si>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</si>
  <si>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</si>
  <si>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</si>
  <si>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</si>
  <si>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</si>
  <si>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</si>
  <si>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</si>
  <si>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</si>
  <si>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</si>
  <si>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</si>
  <si>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</si>
  <si>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</si>
  <si>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</si>
  <si>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</si>
  <si>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</si>
  <si>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</si>
  <si>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</si>
  <si>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</si>
  <si>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</si>
  <si>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</si>
  <si>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</si>
  <si>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</si>
  <si>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</si>
  <si>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</si>
  <si>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</si>
  <si>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</si>
  <si>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</si>
  <si>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</si>
  <si>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</si>
  <si>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</si>
  <si>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</si>
  <si>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</si>
  <si>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</si>
  <si>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</si>
  <si>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</si>
  <si>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</si>
  <si>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</si>
  <si>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</si>
  <si>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</si>
  <si>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</si>
  <si>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</si>
  <si>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</si>
  <si>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</si>
  <si>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</si>
  <si>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</si>
  <si>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</si>
  <si>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</si>
  <si>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</si>
  <si>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</si>
  <si>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</si>
  <si>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</si>
  <si>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</si>
  <si>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</si>
  <si>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</si>
  <si>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</si>
  <si>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</si>
  <si>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</si>
  <si>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</si>
  <si>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</si>
  <si>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</si>
  <si>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</si>
  <si>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</si>
  <si>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</si>
  <si>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</si>
  <si>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</si>
  <si>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</si>
  <si>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</si>
  <si>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</si>
  <si>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</si>
  <si>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</si>
  <si>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</si>
  <si>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</si>
  <si>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</si>
  <si>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</si>
  <si>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</si>
  <si>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</si>
  <si>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</si>
  <si>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</si>
  <si>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</si>
  <si>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</si>
  <si>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</si>
  <si>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</si>
  <si>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</si>
  <si>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</si>
  <si>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</si>
  <si>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</si>
  <si>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</si>
  <si>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</si>
  <si>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</si>
  <si>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</si>
  <si>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</si>
  <si>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</si>
  <si>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</si>
  <si>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</si>
  <si>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</si>
  <si>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</si>
  <si>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</si>
  <si>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</si>
  <si>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</si>
  <si>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</si>
  <si>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</si>
  <si>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</si>
  <si>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</si>
  <si>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</si>
  <si>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</si>
  <si>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</si>
  <si>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</si>
  <si>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</si>
  <si>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</si>
  <si>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</si>
  <si>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</si>
  <si>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</si>
  <si>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</si>
  <si>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</si>
  <si>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</si>
  <si>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</si>
  <si>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</si>
  <si>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</si>
  <si>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</si>
  <si>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</si>
  <si>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</si>
  <si>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</si>
  <si>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</si>
  <si>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</si>
  <si>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</si>
  <si>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</si>
  <si>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</si>
  <si>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</si>
  <si>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</si>
  <si>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</si>
  <si>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</si>
  <si>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</si>
  <si>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</si>
  <si>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</si>
  <si>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</si>
  <si>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</si>
  <si>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</si>
  <si>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</si>
  <si>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</si>
  <si>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</si>
  <si>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</si>
  <si>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</si>
  <si>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</si>
  <si>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</si>
  <si>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</si>
  <si>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</si>
  <si>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</si>
  <si>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</si>
  <si>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</si>
  <si>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</si>
  <si>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</si>
  <si>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</si>
  <si>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</si>
  <si>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</si>
  <si>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</si>
  <si>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</si>
  <si>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</si>
  <si>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</si>
  <si>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</si>
  <si>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</si>
  <si>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</si>
  <si>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</si>
  <si>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</si>
  <si>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</si>
  <si>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</si>
  <si>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</si>
  <si>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</si>
  <si>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</si>
  <si>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</si>
  <si>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</si>
  <si>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</si>
  <si>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</si>
  <si>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</si>
  <si>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</si>
  <si>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</si>
  <si>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</si>
  <si>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</si>
  <si>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</si>
  <si>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</si>
  <si>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</si>
  <si>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</si>
  <si>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</si>
  <si>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</si>
  <si>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</si>
  <si>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</si>
  <si>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</si>
  <si>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</si>
  <si>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</si>
  <si>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</si>
  <si>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</si>
  <si>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</si>
  <si>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</si>
  <si>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</si>
  <si>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</si>
  <si>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</si>
  <si>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</si>
  <si>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</si>
  <si>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</si>
  <si>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</si>
  <si>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</si>
  <si>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</si>
  <si>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</si>
  <si>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</si>
  <si>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</si>
  <si>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</si>
  <si>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</si>
  <si>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</si>
  <si>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</si>
  <si>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</si>
  <si>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</si>
  <si>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</si>
  <si>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</si>
  <si>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</si>
  <si>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</si>
  <si>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</si>
  <si>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</si>
  <si>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</si>
  <si>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</si>
  <si>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</si>
  <si>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</si>
  <si>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</si>
  <si>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</si>
  <si>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</si>
  <si>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</si>
  <si>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</si>
  <si>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</si>
  <si>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</si>
  <si>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</si>
  <si>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</si>
  <si>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</si>
  <si>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</si>
  <si>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</si>
  <si>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</si>
  <si>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</si>
  <si>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</si>
  <si>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</si>
  <si>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</si>
  <si>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</si>
  <si>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</si>
  <si>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</si>
  <si>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</si>
  <si>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</si>
  <si>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</si>
  <si>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</si>
  <si>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</si>
  <si>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</si>
  <si>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</si>
  <si>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</si>
  <si>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</si>
  <si>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</si>
  <si>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</si>
  <si>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</si>
  <si>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</si>
  <si>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</si>
  <si>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</si>
  <si>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</si>
  <si>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</si>
  <si>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</si>
  <si>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</si>
  <si>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</si>
  <si>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</si>
  <si>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</si>
  <si>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</si>
  <si>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</si>
  <si>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</si>
  <si>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</si>
  <si>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</si>
  <si>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</si>
  <si>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</si>
  <si>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</si>
  <si>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</si>
  <si>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</si>
  <si>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</si>
  <si>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</si>
  <si>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</si>
  <si>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</si>
  <si>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</si>
  <si>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</si>
  <si>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</si>
  <si>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</si>
  <si>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</si>
  <si>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</si>
  <si>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</si>
  <si>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</si>
  <si>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</si>
  <si>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</si>
  <si>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</si>
  <si>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</si>
  <si>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</si>
  <si>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</si>
  <si>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</si>
  <si>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</si>
  <si>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</si>
  <si>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</si>
  <si>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</si>
  <si>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</si>
  <si>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</si>
  <si>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</si>
  <si>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</si>
  <si>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</si>
  <si>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</si>
  <si>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</si>
  <si>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</si>
  <si>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</si>
  <si>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</si>
  <si>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</si>
  <si>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</si>
  <si>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</si>
  <si>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</si>
  <si>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</si>
  <si>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</si>
  <si>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</si>
  <si>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</si>
  <si>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</si>
  <si>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</si>
  <si>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</si>
  <si>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</si>
  <si>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</si>
  <si>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</si>
  <si>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</si>
  <si>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</si>
  <si>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</si>
  <si>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</si>
  <si>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</si>
  <si>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</si>
  <si>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</si>
  <si>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</si>
  <si>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</si>
  <si>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</si>
  <si>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</si>
  <si>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</si>
  <si>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</si>
  <si>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</si>
  <si>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</si>
  <si>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</si>
  <si>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</si>
  <si>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</si>
  <si>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</si>
  <si>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</si>
  <si>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</si>
  <si>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</si>
  <si>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</si>
  <si>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</si>
  <si>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</si>
  <si>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</si>
  <si>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</si>
  <si>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</si>
  <si>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</si>
  <si>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</si>
  <si>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</si>
  <si>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</si>
  <si>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</si>
  <si>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</si>
  <si>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</si>
  <si>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</si>
  <si>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</si>
  <si>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</si>
  <si>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</si>
  <si>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</si>
  <si>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</si>
  <si>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</si>
  <si>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</si>
  <si>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</si>
  <si>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</si>
  <si>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</si>
  <si>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</si>
  <si>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</si>
  <si>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</si>
  <si>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</si>
  <si>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</si>
  <si>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</si>
  <si>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</si>
  <si>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</si>
  <si>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</si>
  <si>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</si>
  <si>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</si>
  <si>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</si>
  <si>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</si>
  <si>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</si>
  <si>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</si>
  <si>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</si>
  <si>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</si>
  <si>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</si>
  <si>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</si>
  <si>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</si>
  <si>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</si>
  <si>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</si>
  <si>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</si>
  <si>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</si>
  <si>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</si>
  <si>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</si>
  <si>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</si>
  <si>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</si>
  <si>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</si>
  <si>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</si>
  <si>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</si>
  <si>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</si>
  <si>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</si>
  <si>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</si>
  <si>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</si>
  <si>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</si>
  <si>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</si>
  <si>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</si>
  <si>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</si>
  <si>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</si>
  <si>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</si>
  <si>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</si>
  <si>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</si>
  <si>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</si>
  <si>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</si>
  <si>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</si>
  <si>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</si>
  <si>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</si>
  <si>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</si>
  <si>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</si>
  <si>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</si>
  <si>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</si>
  <si>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</si>
  <si>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</si>
  <si>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</si>
  <si>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</si>
  <si>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</si>
  <si>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</si>
  <si>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</si>
  <si>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</si>
  <si>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</si>
  <si>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</si>
  <si>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</si>
  <si>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</si>
  <si>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</si>
  <si>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</si>
  <si>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</si>
  <si>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</si>
  <si>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</si>
  <si>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</si>
  <si>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</si>
  <si>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</si>
  <si>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</si>
  <si>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</si>
  <si>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</si>
  <si>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</si>
  <si>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</si>
  <si>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</si>
  <si>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</si>
  <si>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</si>
  <si>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</si>
  <si>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</si>
  <si>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</si>
  <si>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</si>
  <si>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</si>
  <si>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</si>
  <si>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</si>
  <si>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</si>
  <si>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</si>
  <si>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</si>
  <si>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</si>
  <si>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</si>
  <si>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</si>
  <si>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</si>
  <si>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</si>
  <si>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</si>
  <si>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</si>
  <si>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</si>
  <si>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</si>
  <si>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</si>
  <si>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</si>
  <si>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</si>
  <si>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</si>
  <si>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</si>
  <si>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</si>
  <si>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</si>
  <si>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</si>
  <si>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</si>
  <si>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</si>
  <si>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</si>
  <si>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</si>
  <si>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</si>
  <si>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</si>
  <si>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</si>
  <si>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</si>
  <si>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</si>
  <si>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</si>
  <si>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</si>
  <si>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</si>
  <si>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</si>
  <si>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</si>
  <si>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</si>
  <si>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</si>
  <si>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</si>
  <si>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</si>
  <si>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</si>
  <si>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</si>
  <si>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</si>
  <si>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</si>
  <si>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</si>
  <si>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</si>
  <si>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</si>
  <si>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</si>
  <si>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</si>
  <si>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</si>
  <si>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</si>
  <si>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</si>
  <si>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</si>
  <si>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</si>
  <si>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</si>
  <si>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</si>
  <si>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</si>
  <si>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</si>
  <si>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</si>
  <si>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</si>
  <si>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</si>
  <si>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</si>
  <si>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</si>
  <si>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</si>
  <si>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</si>
  <si>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</si>
  <si>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</si>
  <si>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</si>
  <si>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</si>
  <si>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</si>
  <si>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</si>
  <si>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</si>
  <si>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</si>
  <si>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</si>
  <si>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</si>
  <si>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</si>
  <si>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</si>
  <si>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</si>
  <si>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</si>
  <si>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</si>
  <si>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</si>
  <si>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</si>
  <si>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</si>
  <si>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</si>
  <si>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</si>
  <si>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</si>
  <si>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</si>
  <si>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</si>
  <si>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</si>
  <si>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</si>
  <si>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</si>
  <si>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</si>
  <si>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</si>
  <si>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</si>
  <si>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</si>
  <si>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</si>
  <si>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</si>
  <si>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</si>
  <si>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</si>
  <si>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</si>
  <si>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</si>
  <si>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</si>
  <si>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</si>
  <si>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</si>
  <si>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</si>
  <si>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</si>
  <si>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</si>
  <si>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</si>
  <si>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</si>
  <si>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</si>
  <si>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</si>
  <si>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</si>
  <si>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</si>
  <si>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</si>
  <si>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</si>
  <si>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</si>
  <si>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</si>
  <si>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</si>
  <si>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</si>
  <si>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</si>
  <si>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</si>
  <si>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</si>
  <si>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</si>
  <si>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</si>
  <si>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</si>
  <si>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</si>
  <si>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</si>
  <si>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</si>
  <si>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</si>
  <si>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</si>
  <si>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</si>
  <si>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</si>
  <si>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</si>
  <si>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</si>
  <si>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</si>
  <si>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</si>
  <si>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</si>
  <si>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</si>
  <si>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</si>
  <si>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</si>
  <si>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</si>
  <si>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</si>
  <si>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</si>
  <si>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</si>
  <si>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</si>
  <si>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</si>
  <si>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</si>
  <si>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</si>
  <si>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</si>
  <si>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</si>
  <si>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</si>
  <si>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</si>
  <si>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</si>
  <si>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</si>
  <si>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</si>
  <si>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</si>
  <si>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</si>
  <si>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</si>
  <si>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</si>
  <si>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</si>
  <si>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</si>
  <si>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</si>
  <si>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</si>
  <si>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</si>
  <si>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</si>
  <si>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</si>
  <si>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</si>
  <si>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</si>
  <si>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</si>
  <si>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</si>
  <si>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</si>
  <si>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</si>
  <si>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</si>
  <si>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</si>
  <si>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</si>
  <si>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</si>
  <si>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</si>
  <si>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</si>
  <si>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</si>
  <si>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</si>
  <si>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</si>
  <si>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</si>
  <si>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</si>
  <si>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</si>
  <si>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</si>
  <si>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</si>
  <si>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</si>
  <si>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</si>
  <si>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</si>
  <si>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</si>
  <si>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</si>
  <si>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</si>
  <si>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</si>
  <si>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</si>
  <si>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</si>
  <si>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</si>
  <si>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</si>
  <si>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</si>
  <si>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</si>
  <si>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</si>
  <si>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</si>
  <si>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</si>
  <si>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</si>
  <si>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</si>
  <si>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</si>
  <si>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</si>
  <si>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</si>
  <si>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</si>
  <si>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</si>
  <si>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</si>
  <si>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</si>
  <si>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</si>
  <si>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</si>
  <si>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</si>
  <si>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</si>
  <si>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</si>
  <si>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</si>
  <si>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</si>
  <si>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</si>
  <si>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</si>
  <si>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</si>
  <si>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</si>
  <si>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</si>
  <si>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</si>
  <si>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</si>
  <si>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</si>
  <si>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</si>
  <si>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</si>
  <si>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</si>
  <si>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</si>
  <si>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</si>
  <si>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</si>
  <si>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</si>
  <si>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</si>
  <si>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</si>
  <si>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</si>
  <si>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</si>
  <si>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</si>
  <si>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</si>
  <si>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</si>
  <si>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</si>
  <si>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</si>
  <si>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</si>
  <si>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</si>
  <si>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</si>
  <si>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</si>
  <si>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</si>
  <si>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</si>
  <si>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</si>
  <si>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</si>
  <si>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</si>
  <si>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</si>
  <si>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</si>
  <si>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</si>
  <si>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</si>
  <si>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</si>
  <si>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</si>
  <si>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</si>
  <si>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</si>
  <si>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</si>
  <si>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</si>
  <si>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</si>
  <si>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</si>
  <si>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</si>
  <si>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</si>
  <si>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</si>
  <si>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</si>
  <si>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</si>
  <si>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</si>
  <si>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</si>
  <si>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</si>
  <si>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</si>
  <si>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</si>
  <si>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</si>
  <si>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</si>
  <si>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</si>
  <si>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</si>
  <si>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</si>
  <si>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</si>
  <si>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</si>
  <si>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</si>
  <si>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</si>
  <si>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</si>
  <si>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</si>
  <si>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</si>
  <si>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</si>
  <si>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</si>
  <si>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</si>
  <si>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</si>
  <si>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</si>
  <si>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</si>
  <si>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</si>
  <si>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</si>
  <si>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</si>
  <si>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</si>
  <si>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</si>
  <si>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</si>
  <si>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</si>
  <si>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</si>
  <si>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</si>
  <si>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</si>
  <si>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</si>
  <si>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</si>
  <si>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</si>
  <si>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</si>
  <si>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</si>
  <si>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</si>
  <si>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</si>
  <si>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</si>
  <si>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</si>
  <si>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</si>
  <si>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</si>
  <si>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</si>
  <si>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</si>
  <si>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</si>
  <si>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</si>
  <si>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</si>
  <si>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</si>
  <si>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</si>
  <si>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</si>
  <si>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</si>
  <si>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</si>
  <si>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</si>
  <si>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</si>
  <si>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</si>
  <si>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</si>
  <si>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</si>
  <si>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</si>
  <si>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</si>
  <si>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</si>
  <si>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</si>
  <si>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</si>
  <si>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</si>
  <si>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</si>
  <si>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</si>
  <si>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</si>
  <si>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</si>
  <si>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</si>
  <si>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</si>
  <si>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</si>
  <si>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</si>
  <si>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</si>
  <si>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</si>
  <si>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</si>
  <si>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</si>
  <si>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</si>
  <si>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</si>
  <si>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</si>
  <si>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</si>
  <si>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</si>
  <si>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</si>
  <si>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</si>
  <si>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</si>
  <si>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</si>
  <si>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</si>
  <si>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</si>
  <si>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</si>
  <si>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</si>
  <si>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</si>
  <si>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</si>
  <si>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</si>
  <si>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</si>
  <si>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</si>
  <si>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</si>
  <si>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</si>
  <si>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</si>
  <si>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</si>
  <si>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</si>
  <si>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</si>
  <si>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</si>
  <si>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</si>
  <si>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</si>
  <si>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</si>
  <si>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</si>
  <si>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</si>
  <si>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</si>
  <si>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</si>
  <si>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</si>
  <si>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</si>
  <si>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</si>
  <si>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</si>
  <si>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</si>
  <si>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</si>
  <si>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</si>
  <si>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</si>
  <si>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</si>
  <si>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</si>
  <si>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</si>
  <si>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</si>
  <si>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</si>
  <si>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</si>
  <si>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</si>
  <si>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</si>
  <si>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</si>
  <si>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</si>
  <si>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</si>
  <si>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</si>
  <si>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</si>
  <si>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</si>
  <si>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</si>
  <si>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</si>
  <si>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</si>
  <si>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</si>
  <si>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</si>
  <si>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</si>
  <si>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</si>
  <si>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</si>
  <si>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</si>
  <si>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</si>
  <si>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</si>
  <si>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</si>
  <si>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</si>
  <si>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</si>
  <si>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</si>
  <si>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</si>
  <si>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</si>
  <si>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</si>
  <si>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</si>
  <si>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</si>
  <si>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</si>
  <si>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</si>
  <si>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</si>
  <si>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</si>
  <si>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</si>
  <si>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</si>
  <si>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</si>
  <si>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</si>
  <si>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</si>
  <si>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</si>
  <si>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</si>
  <si>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</si>
  <si>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</si>
  <si>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</si>
  <si>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</si>
  <si>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</si>
  <si>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</si>
  <si>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</si>
  <si>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</si>
  <si>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</si>
  <si>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</si>
  <si>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</si>
  <si>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</si>
  <si>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</si>
  <si>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</si>
  <si>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</si>
  <si>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</si>
  <si>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</si>
  <si>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</si>
  <si>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</si>
  <si>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</si>
  <si>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</si>
  <si>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</si>
  <si>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</si>
  <si>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</si>
  <si>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</si>
  <si>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</si>
  <si>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</si>
  <si>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</si>
  <si>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</si>
  <si>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</si>
  <si>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</si>
  <si>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</si>
  <si>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</si>
  <si>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</si>
  <si>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</si>
  <si>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</si>
  <si>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</si>
  <si>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</si>
  <si>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</si>
  <si>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</si>
  <si>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</si>
  <si>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</si>
  <si>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</si>
  <si>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</si>
  <si>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</si>
  <si>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</si>
  <si>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</si>
  <si>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</si>
  <si>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</si>
  <si>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</si>
  <si>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</si>
  <si>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</si>
  <si>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</si>
  <si>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</si>
  <si>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</si>
  <si>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</si>
  <si>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</si>
  <si>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</si>
  <si>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</si>
  <si>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</si>
  <si>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</si>
  <si>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</si>
  <si>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</si>
  <si>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</si>
  <si>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</si>
  <si>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</si>
  <si>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</si>
  <si>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</si>
  <si>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</si>
  <si>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</si>
  <si>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</si>
  <si>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</si>
  <si>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</si>
  <si>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</si>
  <si>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</si>
  <si>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</si>
  <si>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</si>
  <si>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</si>
  <si>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</si>
  <si>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</si>
  <si>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</si>
  <si>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</si>
  <si>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</si>
  <si>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</si>
  <si>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</si>
  <si>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</si>
  <si>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</si>
  <si>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</si>
  <si>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</si>
  <si>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</si>
  <si>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</si>
  <si>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</si>
  <si>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</si>
  <si>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</si>
  <si>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</si>
  <si>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</si>
  <si>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</si>
  <si>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</si>
  <si>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</si>
  <si>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</si>
  <si>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</si>
  <si>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</si>
  <si>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</si>
  <si>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</si>
  <si>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</si>
  <si>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</si>
  <si>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</si>
  <si>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</si>
  <si>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</si>
  <si>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</si>
  <si>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</si>
  <si>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</si>
  <si>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</si>
  <si>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</si>
  <si>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</si>
  <si>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</si>
  <si>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</si>
  <si>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</si>
  <si>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</si>
  <si>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</si>
  <si>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</si>
  <si>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</si>
  <si>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</si>
  <si>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</si>
  <si>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</si>
  <si>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</si>
  <si>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</si>
  <si>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</si>
  <si>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</si>
  <si>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</si>
  <si>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</si>
  <si>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</si>
  <si>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</si>
  <si>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</si>
  <si>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</si>
  <si>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</si>
  <si>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</si>
  <si>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</si>
  <si>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</si>
  <si>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</si>
  <si>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</si>
  <si>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</si>
  <si>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</si>
  <si>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</si>
  <si>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</si>
  <si>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</si>
  <si>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</si>
  <si>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</si>
  <si>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</si>
  <si>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</si>
  <si>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</si>
  <si>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</si>
  <si>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</si>
  <si>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</si>
  <si>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</si>
  <si>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</si>
  <si>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</si>
  <si>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</si>
  <si>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</si>
  <si>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</si>
  <si>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</si>
  <si>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</si>
  <si>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</si>
  <si>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</si>
  <si>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</si>
  <si>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</si>
  <si>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</si>
  <si>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</si>
  <si>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</si>
  <si>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</si>
  <si>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</si>
  <si>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</si>
  <si>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</si>
  <si>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</si>
  <si>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</si>
  <si>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</si>
  <si>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</si>
  <si>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</si>
  <si>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</si>
  <si>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</si>
  <si>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</si>
  <si>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</si>
  <si>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</si>
  <si>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</si>
  <si>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</si>
  <si>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</si>
  <si>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</si>
  <si>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</si>
  <si>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</si>
  <si>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</si>
  <si>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</si>
  <si>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</si>
  <si>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</si>
  <si>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</si>
  <si>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</si>
  <si>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</si>
  <si>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</si>
  <si>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</si>
  <si>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</si>
  <si>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</si>
  <si>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</si>
  <si>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</si>
  <si>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</si>
  <si>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</si>
  <si>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</si>
  <si>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</si>
  <si>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</si>
  <si>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</si>
  <si>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</si>
  <si>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</si>
  <si>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</si>
  <si>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</si>
  <si>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</si>
  <si>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</si>
  <si>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</si>
  <si>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</si>
  <si>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</si>
  <si>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</si>
  <si>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</si>
  <si>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</si>
  <si>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</si>
  <si>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</si>
  <si>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</si>
  <si>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</si>
  <si>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</si>
  <si>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</si>
  <si>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</si>
  <si>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</si>
  <si>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</si>
  <si>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</si>
  <si>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</si>
  <si>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</si>
  <si>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</si>
  <si>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</si>
  <si>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</si>
  <si>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</si>
  <si>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</si>
  <si>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</si>
  <si>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</si>
  <si>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</si>
  <si>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</si>
  <si>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</si>
  <si>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</si>
  <si>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</si>
  <si>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</si>
  <si>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</si>
  <si>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</si>
  <si>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</si>
  <si>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</si>
  <si>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</si>
  <si>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</si>
  <si>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</si>
  <si>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</si>
  <si>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</si>
  <si>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</si>
  <si>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</si>
  <si>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</si>
  <si>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</si>
  <si>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</si>
  <si>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</si>
  <si>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</si>
  <si>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</si>
  <si>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</si>
  <si>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</si>
  <si>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</si>
  <si>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</si>
  <si>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</si>
  <si>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</si>
  <si>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</si>
  <si>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</si>
  <si>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</si>
  <si>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</si>
  <si>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</si>
  <si>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</si>
  <si>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</si>
  <si>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</si>
  <si>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</si>
  <si>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</si>
  <si>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</si>
  <si>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</si>
  <si>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</si>
  <si>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</si>
  <si>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</si>
  <si>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</si>
  <si>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</si>
  <si>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</si>
  <si>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</si>
  <si>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</si>
  <si>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</si>
  <si>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</si>
  <si>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</si>
  <si>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</si>
  <si>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</si>
  <si>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</si>
  <si>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</si>
  <si>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</si>
  <si>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</si>
  <si>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</si>
  <si>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</si>
  <si>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</si>
  <si>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</si>
  <si>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</si>
  <si>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</si>
  <si>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</si>
  <si>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</si>
  <si>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</si>
  <si>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</si>
  <si>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</si>
  <si>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</si>
  <si>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</si>
  <si>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</si>
  <si>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</si>
  <si>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</si>
  <si>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</si>
  <si>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</si>
  <si>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</si>
  <si>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</si>
  <si>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</si>
  <si>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</si>
  <si>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</si>
  <si>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</si>
  <si>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</si>
  <si>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</si>
  <si>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</si>
  <si>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</si>
  <si>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</si>
  <si>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</si>
  <si>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</si>
  <si>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</si>
  <si>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</si>
  <si>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</si>
  <si>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</si>
  <si>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</si>
  <si>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</si>
  <si>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</si>
  <si>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</si>
  <si>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</si>
  <si>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</si>
  <si>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</si>
  <si>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</si>
  <si>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</si>
  <si>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</si>
  <si>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</si>
  <si>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</si>
  <si>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</si>
  <si>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</si>
  <si>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</si>
  <si>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</si>
  <si>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</si>
  <si>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</si>
  <si>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</si>
  <si>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</si>
  <si>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</si>
  <si>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</si>
  <si>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</si>
  <si>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</si>
  <si>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</si>
  <si>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</si>
  <si>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</si>
  <si>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</si>
  <si>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</si>
  <si>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</si>
  <si>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</si>
  <si>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</si>
  <si>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</si>
  <si>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</si>
  <si>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</si>
  <si>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</si>
  <si>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</si>
  <si>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</si>
  <si>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</si>
  <si>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</si>
  <si>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</si>
  <si>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</si>
  <si>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</si>
  <si>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</si>
  <si>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</si>
  <si>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</si>
  <si>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</si>
  <si>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</si>
  <si>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</si>
  <si>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</si>
  <si>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</si>
  <si>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</si>
  <si>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</si>
  <si>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</si>
  <si>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</si>
  <si>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</si>
  <si>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</si>
  <si>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</si>
  <si>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</si>
  <si>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</si>
  <si>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</si>
  <si>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</si>
  <si>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</si>
  <si>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</si>
  <si>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</si>
  <si>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</si>
  <si>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</si>
  <si>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</si>
  <si>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</si>
  <si>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</si>
  <si>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</si>
  <si>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</si>
  <si>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</si>
  <si>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</si>
  <si>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</si>
  <si>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</si>
  <si>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</si>
  <si>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</si>
  <si>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</si>
  <si>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</si>
  <si>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</si>
  <si>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</si>
  <si>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</si>
  <si>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</si>
  <si>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</si>
  <si>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</si>
  <si>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</si>
  <si>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</si>
  <si>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</si>
  <si>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</si>
  <si>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</si>
  <si>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</si>
  <si>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</si>
  <si>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</si>
  <si>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</si>
  <si>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</si>
  <si>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</si>
  <si>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</si>
  <si>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</si>
  <si>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</si>
  <si>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</si>
  <si>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</si>
  <si>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</si>
  <si>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</si>
  <si>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</si>
  <si>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</si>
  <si>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</si>
  <si>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</si>
  <si>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</si>
  <si>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</si>
  <si>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</si>
  <si>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</si>
  <si>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</si>
  <si>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</si>
  <si>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</si>
  <si>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</si>
  <si>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</si>
  <si>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</si>
  <si>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</si>
  <si>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</si>
  <si>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</si>
  <si>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</si>
  <si>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</si>
  <si>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</si>
  <si>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</si>
  <si>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</si>
  <si>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</si>
  <si>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</si>
  <si>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</si>
  <si>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</si>
  <si>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</si>
  <si>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</si>
  <si>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</si>
  <si>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</si>
  <si>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</si>
  <si>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</si>
  <si>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</si>
  <si>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</si>
  <si>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</si>
  <si>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</si>
  <si>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</si>
  <si>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</si>
  <si>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</si>
  <si>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</si>
  <si>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</si>
  <si>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</si>
  <si>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</si>
  <si>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</si>
  <si>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</si>
  <si>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</si>
  <si>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</si>
  <si>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</si>
  <si>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</si>
  <si>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</si>
  <si>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</si>
  <si>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</si>
  <si>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</si>
  <si>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</si>
  <si>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</si>
  <si>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</si>
  <si>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</si>
  <si>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</si>
  <si>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</si>
  <si>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</si>
  <si>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</si>
  <si>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</si>
  <si>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</si>
  <si>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</si>
  <si>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</si>
  <si>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</si>
  <si>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</si>
  <si>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</si>
  <si>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</si>
  <si>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</si>
  <si>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</si>
  <si>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</si>
  <si>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</si>
  <si>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</si>
  <si>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</si>
  <si>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</si>
  <si>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</si>
  <si>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</si>
  <si>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</si>
  <si>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</si>
  <si>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</si>
  <si>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</si>
  <si>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</si>
  <si>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</si>
  <si>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</si>
  <si>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</si>
  <si>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</si>
  <si>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</si>
  <si>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</si>
  <si>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</si>
  <si>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</si>
  <si>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</si>
  <si>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</si>
  <si>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</si>
  <si>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</si>
  <si>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</si>
  <si>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</si>
  <si>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</si>
  <si>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</si>
  <si>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</si>
  <si>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</si>
  <si>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</si>
  <si>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</si>
  <si>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</si>
  <si>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</si>
  <si>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</si>
  <si>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</si>
  <si>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</si>
  <si>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</si>
  <si>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</si>
  <si>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</si>
  <si>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</si>
  <si>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</si>
  <si>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</si>
  <si>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</si>
  <si>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</si>
  <si>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</si>
  <si>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</si>
  <si>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</si>
  <si>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</si>
  <si>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</si>
  <si>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</si>
  <si>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</si>
  <si>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</si>
  <si>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</si>
  <si>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</si>
  <si>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</si>
  <si>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</si>
  <si>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</si>
  <si>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</si>
  <si>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</si>
  <si>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</si>
  <si>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</si>
  <si>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</si>
  <si>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</si>
  <si>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</si>
  <si>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</si>
  <si>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</si>
  <si>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</si>
  <si>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</si>
  <si>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</si>
  <si>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</si>
  <si>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</si>
  <si>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</si>
  <si>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</si>
  <si>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</si>
  <si>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</si>
  <si>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</si>
  <si>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</si>
  <si>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</si>
  <si>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</si>
  <si>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</si>
  <si>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</si>
  <si>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</si>
  <si>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</si>
  <si>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</si>
  <si>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</si>
  <si>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</si>
  <si>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</si>
  <si>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</si>
  <si>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</si>
  <si>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</si>
  <si>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</si>
  <si>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</si>
  <si>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</si>
  <si>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</si>
  <si>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</si>
  <si>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</si>
  <si>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</si>
  <si>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</si>
  <si>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</si>
  <si>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</si>
  <si>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</si>
  <si>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</si>
  <si>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</si>
  <si>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</si>
  <si>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</si>
  <si>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</si>
  <si>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</si>
  <si>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</si>
  <si>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</si>
  <si>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</si>
  <si>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</si>
  <si>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</si>
  <si>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</si>
  <si>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</si>
  <si>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</si>
  <si>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</si>
  <si>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</si>
  <si>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</si>
  <si>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</si>
  <si>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</si>
  <si>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</si>
  <si>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</si>
  <si>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</si>
  <si>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</si>
  <si>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</si>
  <si>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</si>
  <si>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</si>
  <si>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</si>
  <si>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</si>
  <si>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</si>
  <si>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</si>
  <si>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</si>
  <si>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</si>
  <si>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</si>
  <si>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</si>
  <si>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</si>
  <si>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</si>
  <si>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</si>
  <si>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</si>
  <si>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</si>
  <si>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</si>
  <si>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</si>
  <si>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</si>
  <si>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</si>
  <si>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</si>
  <si>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</si>
  <si>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</si>
  <si>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</si>
  <si>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</si>
  <si>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</si>
  <si>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</si>
  <si>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</si>
  <si>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</si>
  <si>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</si>
  <si>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</si>
  <si>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</si>
  <si>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</si>
  <si>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</si>
  <si>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</si>
  <si>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</si>
  <si>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</si>
  <si>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</si>
  <si>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</si>
  <si>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</si>
  <si>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</si>
  <si>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</si>
  <si>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</si>
  <si>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</si>
  <si>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</si>
  <si>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</si>
  <si>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</si>
  <si>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</si>
  <si>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</si>
  <si>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</si>
  <si>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</si>
  <si>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</si>
  <si>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</si>
  <si>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</si>
  <si>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</si>
  <si>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</si>
  <si>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</si>
  <si>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</si>
  <si>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</si>
  <si>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</si>
  <si>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</si>
  <si>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</si>
  <si>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</si>
  <si>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</si>
  <si>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</si>
  <si>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</si>
  <si>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</si>
  <si>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</si>
  <si>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</si>
  <si>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</si>
  <si>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</si>
  <si>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</si>
  <si>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</si>
  <si>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</si>
  <si>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</si>
  <si>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</si>
  <si>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</si>
  <si>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</si>
  <si>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</si>
  <si>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</si>
  <si>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</si>
  <si>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</si>
  <si>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</si>
  <si>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</si>
  <si>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</si>
  <si>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</si>
  <si>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</si>
  <si>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</si>
  <si>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</si>
  <si>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</si>
  <si>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</si>
  <si>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</si>
  <si>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</si>
  <si>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</si>
  <si>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</si>
  <si>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</si>
  <si>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</si>
  <si>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</si>
  <si>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</si>
  <si>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</si>
  <si>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</si>
  <si>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</si>
  <si>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</si>
  <si>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</si>
  <si>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</si>
  <si>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</si>
  <si>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</si>
  <si>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</si>
  <si>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</si>
  <si>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</si>
  <si>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</si>
  <si>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</si>
  <si>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</si>
  <si>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</si>
  <si>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</si>
  <si>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</si>
  <si>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</si>
  <si>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</si>
  <si>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</si>
  <si>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</si>
  <si>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</si>
  <si>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</si>
  <si>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</si>
  <si>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</si>
  <si>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</si>
  <si>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</si>
  <si>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</si>
  <si>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</si>
  <si>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</si>
  <si>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</si>
  <si>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</si>
  <si>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</si>
  <si>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</si>
  <si>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</si>
  <si>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</si>
  <si>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</si>
  <si>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</si>
  <si>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</si>
  <si>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</si>
  <si>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</si>
  <si>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</si>
  <si>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</si>
  <si>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</si>
  <si>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</si>
  <si>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</si>
  <si>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</si>
  <si>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</si>
  <si>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</si>
  <si>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</si>
  <si>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</si>
  <si>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</si>
  <si>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</si>
  <si>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</si>
  <si>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</si>
  <si>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</si>
  <si>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</si>
  <si>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</si>
  <si>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</si>
  <si>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</si>
  <si>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</si>
  <si>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</si>
  <si>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</si>
  <si>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</si>
  <si>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</si>
  <si>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</si>
  <si>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</si>
  <si>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</si>
  <si>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</si>
  <si>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</si>
  <si>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</si>
  <si>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</si>
  <si>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</si>
  <si>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</si>
  <si>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</si>
  <si>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</si>
  <si>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</si>
  <si>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</si>
  <si>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</si>
  <si>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</si>
  <si>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</si>
  <si>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</si>
  <si>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</si>
  <si>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</si>
  <si>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</si>
  <si>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</si>
  <si>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</si>
  <si>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</si>
  <si>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</si>
  <si>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</si>
  <si>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</si>
  <si>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</si>
  <si>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</si>
  <si>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</si>
  <si>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</si>
  <si>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</si>
  <si>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</si>
  <si>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</si>
  <si>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</si>
  <si>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</si>
  <si>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</si>
  <si>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</si>
  <si>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</si>
  <si>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</si>
  <si>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</si>
  <si>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</si>
  <si>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</si>
  <si>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</si>
  <si>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</si>
  <si>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</si>
  <si>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</si>
  <si>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</si>
  <si>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</si>
  <si>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</si>
  <si>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</si>
  <si>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</si>
  <si>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</si>
  <si>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</si>
  <si>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</si>
  <si>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</si>
  <si>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</si>
  <si>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</si>
  <si>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</si>
  <si>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</si>
  <si>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</si>
  <si>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</si>
  <si>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</si>
  <si>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</si>
  <si>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</si>
  <si>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</si>
  <si>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</si>
  <si>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</si>
  <si>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</si>
  <si>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</si>
  <si>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</si>
  <si>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</si>
  <si>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</si>
  <si>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</si>
  <si>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</si>
  <si>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</si>
  <si>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</si>
  <si>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</si>
  <si>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</si>
  <si>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</si>
  <si>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</si>
  <si>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</si>
  <si>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</si>
  <si>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</si>
  <si>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</si>
  <si>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</si>
  <si>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</si>
  <si>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</si>
  <si>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</si>
  <si>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</si>
  <si>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</si>
  <si>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</si>
  <si>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</si>
  <si>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</si>
  <si>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</si>
  <si>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</si>
  <si>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</si>
  <si>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</si>
  <si>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</si>
  <si>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</si>
  <si>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</si>
  <si>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</si>
  <si>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</si>
  <si>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</si>
  <si>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</si>
  <si>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</si>
  <si>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</si>
  <si>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</si>
  <si>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</si>
  <si>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</si>
  <si>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</si>
  <si>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</si>
  <si>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</si>
  <si>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</si>
  <si>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</si>
  <si>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</si>
  <si>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</si>
  <si>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</si>
  <si>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</si>
  <si>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</si>
  <si>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</si>
  <si>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</si>
  <si>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</si>
  <si>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</si>
  <si>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</si>
  <si>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</si>
  <si>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</si>
  <si>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</si>
  <si>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</si>
  <si>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</si>
  <si>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</si>
  <si>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</si>
  <si>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</si>
  <si>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</si>
  <si>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</si>
  <si>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</si>
  <si>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</si>
  <si>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</si>
  <si>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</si>
  <si>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</si>
  <si>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</si>
  <si>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</si>
  <si>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</si>
  <si>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</si>
  <si>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</si>
  <si>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</si>
  <si>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</si>
  <si>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</si>
  <si>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</si>
  <si>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</si>
  <si>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</si>
  <si>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</si>
  <si>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</si>
  <si>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</si>
  <si>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</si>
  <si>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</si>
  <si>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</si>
  <si>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</si>
  <si>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</si>
  <si>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</si>
  <si>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</si>
  <si>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</si>
  <si>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</si>
  <si>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</si>
  <si>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</si>
  <si>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</si>
  <si>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</si>
  <si>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</si>
  <si>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</si>
  <si>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</si>
  <si>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</si>
  <si>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</si>
  <si>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</si>
  <si>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</si>
  <si>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</si>
  <si>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</si>
  <si>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</si>
  <si>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</si>
  <si>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</si>
  <si>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</si>
  <si>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</si>
  <si>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</si>
  <si>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</si>
  <si>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</si>
  <si>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</si>
  <si>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</si>
  <si>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</si>
  <si>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</si>
  <si>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</si>
  <si>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</si>
  <si>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</si>
  <si>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</si>
  <si>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</si>
  <si>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</si>
  <si>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</si>
  <si>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</si>
  <si>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</si>
  <si>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</si>
  <si>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</si>
  <si>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</si>
  <si>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</si>
  <si>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</si>
  <si>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</si>
  <si>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</si>
  <si>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</si>
  <si>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</si>
  <si>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</si>
  <si>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</si>
  <si>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</si>
  <si>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</si>
  <si>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</si>
  <si>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</si>
  <si>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</si>
  <si>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</si>
  <si>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</si>
  <si>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</si>
  <si>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</si>
  <si>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</si>
  <si>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</si>
  <si>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</si>
  <si>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</si>
  <si>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</si>
  <si>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</si>
  <si>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</si>
  <si>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</si>
  <si>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</si>
  <si>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</si>
  <si>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</si>
  <si>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</si>
  <si>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</si>
  <si>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</si>
  <si>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</si>
  <si>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</si>
  <si>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</si>
  <si>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</si>
  <si>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</si>
  <si>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</si>
  <si>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</si>
  <si>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</si>
  <si>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</si>
  <si>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</si>
  <si>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</si>
  <si>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</si>
  <si>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</si>
  <si>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</si>
  <si>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</si>
  <si>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</si>
  <si>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</si>
  <si>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</si>
  <si>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</si>
  <si>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</si>
  <si>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</si>
  <si>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</si>
  <si>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</si>
  <si>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</si>
  <si>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</si>
  <si>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</si>
  <si>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</si>
  <si>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</si>
  <si>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</si>
  <si>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</si>
  <si>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</si>
  <si>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</si>
  <si>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</si>
  <si>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</si>
  <si>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</si>
  <si>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</si>
  <si>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</si>
  <si>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</si>
  <si>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</si>
  <si>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</si>
  <si>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</si>
  <si>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</si>
  <si>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</si>
  <si>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</si>
  <si>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</si>
  <si>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</si>
  <si>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</si>
  <si>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</si>
  <si>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</si>
  <si>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</si>
  <si>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</si>
  <si>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</si>
  <si>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</si>
  <si>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</si>
  <si>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</si>
  <si>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</si>
  <si>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</si>
  <si>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</si>
  <si>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</si>
  <si>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</si>
  <si>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</si>
  <si>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</si>
  <si>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</si>
  <si>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</si>
  <si>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</si>
  <si>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</si>
  <si>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</si>
  <si>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</si>
  <si>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</si>
  <si>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</si>
  <si>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</si>
  <si>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</si>
  <si>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</si>
  <si>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</si>
  <si>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</si>
  <si>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</si>
  <si>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</si>
  <si>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</si>
  <si>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</si>
  <si>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</si>
  <si>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</si>
  <si>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</si>
  <si>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</si>
  <si>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</si>
  <si>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</si>
  <si>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</si>
  <si>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</si>
  <si>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</si>
  <si>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</si>
  <si>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</si>
  <si>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</si>
  <si>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</si>
  <si>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</si>
  <si>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</si>
  <si>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</si>
  <si>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</si>
  <si>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</si>
  <si>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</si>
  <si>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</si>
  <si>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</si>
  <si>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</si>
  <si>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</si>
  <si>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</si>
  <si>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</si>
  <si>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</si>
  <si>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</si>
  <si>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</si>
  <si>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</si>
  <si>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</si>
  <si>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</si>
  <si>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</si>
  <si>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</si>
  <si>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</si>
  <si>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</si>
  <si>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</si>
  <si>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</si>
  <si>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</si>
  <si>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</si>
  <si>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</si>
  <si>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</si>
  <si>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</si>
  <si>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</si>
  <si>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</si>
  <si>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</si>
  <si>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</si>
  <si>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</si>
  <si>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</si>
  <si>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</si>
  <si>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</si>
  <si>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</si>
  <si>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</si>
  <si>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</si>
  <si>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</si>
  <si>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</si>
  <si>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</si>
  <si>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</si>
  <si>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</si>
  <si>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</si>
  <si>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</si>
  <si>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</si>
  <si>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</si>
  <si>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</si>
  <si>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</si>
  <si>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</si>
  <si>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</si>
  <si>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</si>
  <si>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</si>
  <si>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</si>
  <si>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</si>
  <si>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</si>
  <si>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</si>
  <si>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</si>
  <si>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</si>
  <si>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</si>
  <si>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</si>
  <si>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</si>
  <si>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</si>
  <si>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</si>
  <si>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</si>
  <si>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</si>
  <si>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</si>
  <si>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</si>
  <si>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</si>
  <si>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</si>
  <si>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</si>
  <si>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</si>
  <si>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</si>
  <si>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</si>
  <si>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</si>
  <si>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</si>
  <si>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</si>
  <si>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</si>
  <si>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</si>
  <si>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</si>
  <si>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</si>
  <si>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</si>
  <si>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</si>
  <si>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</si>
  <si>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</si>
  <si>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</si>
  <si>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</si>
  <si>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</si>
  <si>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</si>
  <si>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</si>
  <si>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</si>
  <si>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</si>
  <si>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</si>
  <si>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</si>
  <si>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</si>
  <si>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</si>
  <si>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</si>
  <si>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</si>
  <si>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</si>
  <si>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</si>
  <si>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</si>
  <si>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</si>
  <si>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</si>
  <si>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</si>
  <si>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</si>
  <si>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</si>
  <si>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</si>
  <si>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</si>
  <si>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</si>
  <si>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</si>
  <si>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</si>
  <si>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</si>
  <si>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</si>
  <si>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</si>
  <si>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</si>
  <si>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</si>
  <si>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</si>
  <si>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</si>
  <si>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</si>
  <si>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</si>
  <si>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</si>
  <si>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</si>
  <si>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</si>
  <si>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</si>
  <si>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</si>
  <si>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</si>
  <si>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</si>
  <si>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</si>
  <si>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</si>
  <si>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</si>
  <si>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</si>
  <si>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</si>
  <si>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</si>
  <si>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</si>
  <si>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</si>
  <si>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</si>
  <si>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</si>
  <si>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</si>
  <si>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</si>
  <si>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</si>
  <si>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</si>
  <si>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</si>
  <si>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</si>
  <si>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</si>
  <si>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</si>
  <si>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</si>
  <si>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</si>
  <si>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</si>
  <si>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</si>
  <si>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</si>
  <si>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</si>
  <si>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</si>
  <si>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</si>
  <si>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</si>
  <si>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</si>
  <si>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</si>
  <si>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</si>
  <si>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</si>
  <si>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</si>
  <si>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</si>
  <si>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</si>
  <si>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</si>
  <si>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</si>
  <si>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</si>
  <si>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</si>
  <si>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</si>
  <si>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</si>
  <si>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</si>
  <si>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</si>
  <si>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</si>
  <si>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</si>
  <si>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</si>
  <si>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</si>
  <si>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</si>
  <si>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</si>
  <si>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</si>
  <si>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</si>
  <si>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</si>
  <si>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</si>
  <si>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</si>
  <si>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</si>
  <si>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</si>
  <si>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</si>
  <si>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</si>
  <si>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</si>
  <si>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</si>
  <si>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</si>
  <si>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</si>
  <si>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</si>
  <si>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</si>
  <si>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</si>
  <si>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</si>
  <si>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</si>
  <si>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</si>
  <si>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</si>
  <si>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</si>
  <si>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</si>
  <si>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</si>
  <si>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</si>
  <si>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</si>
  <si>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</si>
  <si>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</si>
  <si>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</si>
  <si>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</si>
  <si>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</si>
  <si>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</si>
  <si>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</si>
  <si>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</si>
  <si>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</si>
  <si>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</si>
  <si>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</si>
  <si>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</si>
  <si>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</si>
  <si>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</si>
  <si>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</si>
  <si>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</si>
  <si>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</si>
  <si>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</si>
  <si>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</si>
  <si>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</si>
  <si>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</si>
  <si>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</si>
  <si>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</si>
  <si>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</si>
  <si>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</si>
  <si>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</si>
  <si>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</si>
  <si>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</si>
  <si>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</si>
  <si>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</si>
  <si>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</si>
  <si>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</si>
  <si>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</si>
  <si>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</si>
  <si>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</si>
  <si>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</si>
  <si>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</si>
  <si>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</si>
  <si>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</si>
  <si>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</si>
  <si>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</si>
  <si>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</si>
  <si>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</si>
  <si>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</si>
  <si>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</si>
  <si>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</si>
  <si>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</si>
  <si>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</si>
  <si>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</si>
  <si>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</si>
  <si>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</si>
  <si>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</si>
  <si>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</si>
  <si>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</si>
  <si>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</si>
  <si>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</si>
  <si>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</si>
  <si>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</si>
  <si>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</si>
  <si>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</si>
  <si>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</si>
  <si>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</si>
  <si>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</si>
  <si>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</si>
  <si>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</si>
  <si>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</si>
  <si>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</si>
  <si>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</si>
  <si>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</si>
  <si>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</si>
  <si>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</si>
  <si>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</si>
  <si>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</si>
  <si>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</si>
  <si>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</si>
  <si>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</si>
  <si>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</si>
  <si>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</si>
  <si>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</si>
  <si>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</si>
  <si>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</si>
  <si>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</si>
  <si>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</si>
  <si>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</si>
  <si>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</si>
  <si>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</si>
  <si>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</si>
  <si>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</si>
  <si>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</si>
  <si>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</si>
  <si>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</si>
  <si>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</si>
  <si>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</si>
  <si>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</si>
  <si>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</si>
  <si>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</si>
  <si>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</si>
  <si>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</si>
  <si>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</si>
  <si>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</si>
  <si>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</si>
  <si>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</si>
  <si>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</si>
  <si>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</si>
  <si>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</si>
  <si>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</si>
  <si>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</si>
  <si>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</si>
  <si>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</si>
  <si>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</si>
  <si>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</si>
  <si>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</si>
  <si>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</si>
  <si>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</si>
  <si>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</si>
  <si>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</si>
  <si>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</si>
  <si>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</si>
  <si>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</si>
  <si>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</si>
  <si>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</si>
  <si>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</si>
  <si>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</si>
  <si>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</si>
  <si>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</si>
  <si>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</si>
  <si>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</si>
  <si>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</si>
  <si>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</si>
  <si>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</si>
  <si>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</si>
  <si>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</si>
  <si>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</si>
  <si>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</si>
  <si>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</si>
  <si>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</si>
  <si>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</si>
  <si>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</si>
  <si>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</si>
  <si>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</si>
  <si>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</si>
  <si>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</si>
  <si>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</si>
  <si>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</si>
  <si>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</si>
  <si>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</si>
  <si>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</si>
  <si>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</si>
  <si>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</si>
  <si>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</si>
  <si>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</si>
  <si>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</si>
  <si>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</si>
  <si>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</si>
  <si>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</si>
  <si>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</si>
  <si>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</si>
  <si>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</si>
  <si>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</si>
  <si>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</si>
  <si>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</si>
  <si>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</si>
  <si>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</si>
  <si>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</si>
  <si>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</si>
  <si>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</si>
  <si>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</si>
  <si>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</si>
  <si>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</si>
  <si>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</si>
  <si>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</si>
  <si>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</si>
  <si>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</si>
  <si>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</si>
  <si>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</si>
  <si>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</si>
  <si>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</si>
  <si>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</si>
  <si>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</si>
  <si>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</si>
  <si>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</si>
  <si>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</si>
  <si>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</si>
  <si>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</si>
  <si>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</si>
  <si>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</si>
  <si>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</si>
  <si>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</si>
  <si>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</si>
  <si>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</si>
  <si>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</si>
  <si>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</si>
  <si>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</si>
  <si>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</si>
  <si>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</si>
  <si>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</si>
  <si>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</si>
  <si>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</si>
  <si>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</si>
  <si>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</si>
  <si>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</si>
  <si>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</si>
  <si>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</si>
  <si>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</si>
  <si>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</si>
  <si>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</si>
  <si>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</si>
  <si>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</si>
  <si>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</si>
  <si>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</si>
  <si>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</si>
  <si>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</si>
  <si>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</si>
  <si>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</si>
  <si>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</si>
  <si>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</si>
  <si>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</si>
  <si>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</si>
  <si>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</si>
  <si>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</si>
  <si>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</si>
  <si>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</si>
  <si>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</si>
  <si>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</si>
  <si>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</si>
  <si>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</si>
  <si>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</si>
  <si>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</si>
  <si>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</si>
  <si>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</si>
  <si>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</si>
  <si>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</si>
  <si>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</si>
  <si>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</si>
  <si>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</si>
  <si>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</si>
  <si>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</si>
  <si>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</si>
  <si>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</si>
  <si>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</si>
  <si>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</si>
  <si>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</si>
  <si>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</si>
  <si>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</si>
  <si>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</si>
  <si>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</si>
  <si>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</si>
  <si>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</si>
  <si>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</si>
  <si>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</si>
  <si>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</si>
  <si>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</si>
  <si>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</si>
  <si>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</si>
  <si>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</si>
  <si>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</si>
  <si>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</si>
  <si>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</si>
  <si>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</si>
  <si>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</si>
  <si>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</si>
  <si>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</si>
  <si>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</si>
  <si>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</si>
  <si>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</si>
  <si>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</si>
  <si>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</si>
  <si>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</si>
  <si>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</si>
  <si>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</si>
  <si>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</si>
  <si>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</si>
  <si>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</si>
  <si>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</si>
  <si>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</si>
  <si>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</si>
  <si>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</si>
  <si>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</si>
  <si>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</si>
  <si>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</si>
  <si>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</si>
  <si>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</si>
  <si>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</si>
  <si>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</si>
  <si>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</si>
  <si>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</si>
  <si>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</si>
  <si>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</si>
  <si>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</si>
  <si>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</si>
  <si>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</si>
  <si>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</si>
  <si>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</si>
  <si>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</si>
  <si>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</si>
  <si>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</si>
  <si>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</si>
  <si>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</si>
  <si>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</si>
  <si>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</si>
  <si>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</si>
  <si>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</si>
  <si>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</si>
  <si>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</si>
  <si>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</si>
  <si>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</si>
  <si>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</si>
  <si>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</si>
  <si>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</si>
  <si>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</si>
  <si>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</si>
  <si>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</si>
  <si>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</si>
  <si>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</si>
  <si>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</si>
  <si>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</si>
  <si>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</si>
  <si>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</si>
  <si>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</si>
  <si>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</si>
  <si>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</si>
  <si>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</si>
  <si>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</si>
  <si>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</si>
  <si>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</si>
  <si>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</si>
  <si>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</si>
  <si>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</si>
  <si>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</si>
  <si>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</si>
  <si>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</si>
  <si>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</si>
  <si>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</si>
  <si>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</si>
  <si>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</si>
  <si>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</si>
  <si>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</si>
  <si>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</si>
  <si>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</si>
  <si>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</si>
  <si>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</si>
  <si>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</si>
  <si>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</si>
  <si>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</si>
  <si>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</si>
  <si>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</si>
  <si>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</si>
  <si>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</si>
  <si>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</si>
  <si>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</si>
  <si>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</si>
  <si>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</si>
  <si>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</si>
  <si>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</si>
  <si>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</si>
  <si>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</si>
  <si>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</si>
  <si>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</si>
  <si>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</si>
  <si>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</si>
  <si>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</si>
  <si>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</si>
  <si>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</si>
  <si>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</si>
  <si>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</si>
  <si>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</si>
  <si>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</si>
  <si>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</si>
  <si>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</si>
  <si>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</si>
  <si>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</si>
  <si>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</si>
  <si>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</si>
  <si>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</si>
  <si>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</si>
  <si>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</si>
  <si>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</si>
  <si>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</si>
  <si>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</si>
  <si>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</si>
  <si>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</si>
  <si>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</si>
  <si>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</si>
  <si>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</si>
  <si>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</si>
  <si>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</si>
  <si>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</si>
  <si>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</si>
  <si>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</si>
  <si>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</si>
  <si>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</si>
  <si>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</si>
  <si>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</si>
  <si>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</si>
  <si>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</si>
  <si>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</si>
  <si>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</si>
  <si>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</si>
  <si>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</si>
  <si>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</si>
  <si>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</si>
  <si>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</si>
  <si>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</si>
  <si>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</si>
  <si>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</si>
  <si>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</si>
  <si>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</si>
  <si>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</si>
  <si>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</si>
  <si>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</si>
  <si>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</si>
  <si>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</si>
  <si>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</si>
  <si>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</si>
  <si>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</si>
  <si>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</si>
  <si>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</si>
  <si>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</si>
  <si>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</si>
  <si>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</si>
  <si>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</si>
  <si>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</si>
  <si>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</si>
  <si>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</si>
  <si>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</si>
  <si>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</si>
  <si>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</si>
  <si>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</si>
  <si>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</si>
  <si>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</si>
  <si>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</si>
  <si>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</si>
  <si>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</si>
  <si>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</si>
  <si>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</si>
  <si>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</si>
  <si>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</si>
  <si>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</si>
  <si>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</si>
  <si>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</si>
  <si>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</si>
  <si>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</si>
  <si>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</si>
  <si>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</si>
  <si>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</si>
  <si>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</si>
  <si>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</si>
  <si>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</si>
  <si>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</si>
  <si>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</si>
  <si>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</si>
  <si>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</si>
  <si>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</si>
  <si>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</si>
  <si>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</si>
  <si>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</si>
  <si>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</si>
  <si>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</si>
  <si>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</si>
  <si>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</si>
  <si>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</si>
  <si>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</si>
  <si>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</si>
  <si>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</si>
  <si>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</si>
  <si>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</si>
  <si>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</si>
  <si>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</si>
  <si>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</si>
  <si>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</si>
  <si>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</si>
  <si>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</si>
  <si>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</si>
  <si>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</si>
  <si>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</si>
  <si>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</si>
  <si>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</si>
  <si>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</si>
  <si>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</si>
  <si>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</si>
  <si>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</si>
  <si>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</si>
  <si>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</si>
  <si>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</si>
  <si>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</si>
  <si>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</si>
  <si>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</si>
  <si>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</si>
  <si>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</si>
  <si>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</si>
  <si>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</si>
  <si>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</si>
  <si>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</si>
  <si>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</si>
  <si>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</si>
  <si>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</si>
  <si>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</si>
  <si>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</si>
  <si>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</si>
  <si>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</si>
  <si>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</si>
  <si>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</si>
  <si>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</si>
  <si>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</si>
  <si>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</si>
  <si>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</si>
  <si>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</si>
  <si>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</si>
  <si>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</si>
  <si>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</si>
  <si>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</si>
  <si>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</si>
  <si>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</si>
  <si>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</si>
  <si>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</si>
  <si>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</si>
  <si>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</si>
  <si>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</si>
  <si>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</si>
  <si>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</si>
  <si>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</si>
  <si>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</si>
  <si>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</si>
  <si>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</si>
  <si>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</si>
  <si>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</si>
  <si>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</si>
  <si>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</si>
  <si>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</si>
  <si>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</si>
  <si>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</si>
  <si>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</si>
  <si>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</si>
  <si>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</si>
  <si>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</si>
  <si>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</si>
  <si>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</si>
  <si>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</si>
  <si>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</si>
  <si>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</si>
  <si>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</si>
  <si>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</si>
  <si>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</si>
  <si>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</si>
  <si>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</si>
  <si>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</si>
  <si>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</si>
  <si>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</si>
  <si>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</si>
  <si>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</si>
  <si>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</si>
  <si>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</si>
  <si>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</si>
  <si>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</si>
  <si>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</si>
  <si>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</si>
  <si>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</si>
  <si>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</si>
  <si>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</si>
  <si>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</si>
  <si>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</si>
  <si>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</si>
  <si>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</si>
  <si>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</si>
  <si>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</si>
  <si>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</si>
  <si>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</si>
  <si>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</si>
  <si>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</si>
  <si>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</si>
  <si>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</si>
  <si>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</si>
  <si>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</si>
  <si>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</si>
  <si>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</si>
  <si>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</si>
  <si>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</si>
  <si>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</si>
  <si>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</si>
  <si>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</si>
  <si>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</si>
  <si>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</si>
  <si>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</si>
  <si>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</si>
  <si>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</si>
  <si>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</si>
  <si>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</si>
  <si>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</si>
  <si>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</si>
  <si>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</si>
  <si>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</si>
  <si>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</si>
  <si>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</si>
  <si>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</si>
  <si>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</si>
  <si>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</si>
  <si>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</si>
  <si>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</si>
  <si>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</si>
  <si>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</si>
  <si>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</si>
  <si>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</si>
  <si>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</si>
  <si>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</si>
  <si>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</si>
  <si>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</si>
  <si>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</si>
  <si>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</si>
  <si>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</si>
  <si>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</si>
  <si>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</si>
  <si>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</si>
  <si>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</si>
  <si>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</si>
  <si>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</si>
  <si>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</si>
  <si>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</si>
  <si>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</si>
  <si>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</si>
  <si>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</si>
  <si>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</si>
  <si>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</si>
  <si>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</si>
  <si>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</si>
  <si>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</si>
  <si>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</si>
  <si>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</si>
  <si>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</si>
  <si>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</si>
  <si>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</si>
  <si>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</si>
  <si>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</si>
  <si>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</si>
  <si>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</si>
  <si>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</si>
  <si>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</si>
  <si>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</si>
  <si>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</si>
  <si>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</si>
  <si>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</si>
  <si>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</si>
  <si>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</si>
  <si>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</si>
  <si>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</si>
  <si>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</si>
  <si>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</si>
  <si>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</si>
  <si>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</si>
  <si>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</si>
  <si>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</si>
  <si>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</si>
  <si>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</si>
  <si>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</si>
  <si>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</si>
  <si>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</si>
  <si>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</si>
  <si>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</si>
  <si>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</si>
  <si>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</si>
  <si>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</si>
  <si>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</si>
  <si>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</si>
  <si>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</si>
  <si>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</si>
  <si>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</si>
  <si>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</si>
  <si>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</si>
  <si>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</si>
  <si>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</si>
  <si>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</si>
  <si>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</si>
  <si>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</si>
  <si>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</si>
  <si>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</si>
  <si>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</si>
  <si>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</si>
  <si>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</si>
  <si>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</si>
  <si>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</si>
  <si>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</si>
  <si>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</si>
  <si>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</si>
  <si>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</si>
  <si>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</si>
  <si>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</si>
  <si>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</si>
  <si>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</si>
  <si>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</si>
  <si>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</si>
  <si>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</si>
  <si>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</si>
  <si>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</si>
  <si>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</si>
  <si>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</si>
  <si>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</si>
  <si>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</si>
  <si>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</si>
  <si>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</si>
  <si>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</si>
  <si>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</si>
  <si>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</si>
  <si>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</si>
  <si>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</si>
  <si>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</si>
  <si>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</si>
  <si>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</si>
  <si>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</si>
  <si>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</si>
  <si>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</si>
  <si>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</si>
  <si>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</si>
  <si>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</si>
  <si>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</si>
  <si>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</si>
  <si>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</si>
  <si>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</si>
  <si>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</si>
  <si>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</si>
  <si>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</si>
  <si>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</si>
  <si>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</si>
  <si>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</si>
  <si>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</si>
  <si>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</si>
  <si>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</si>
  <si>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</si>
  <si>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</si>
  <si>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</si>
  <si>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</si>
  <si>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</si>
  <si>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</si>
  <si>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</si>
  <si>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</si>
  <si>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</si>
  <si>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</si>
  <si>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</si>
  <si>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</si>
  <si>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</si>
  <si>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</si>
  <si>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</si>
  <si>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</si>
  <si>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</si>
  <si>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</si>
  <si>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</si>
  <si>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</si>
  <si>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</si>
  <si>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</si>
  <si>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</si>
  <si>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</si>
  <si>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</si>
  <si>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</si>
  <si>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</si>
  <si>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</si>
  <si>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</si>
  <si>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</si>
  <si>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</si>
  <si>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</si>
  <si>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</si>
  <si>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</si>
  <si>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</si>
  <si>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</si>
  <si>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</si>
  <si>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</si>
  <si>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</si>
  <si>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</si>
  <si>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</si>
  <si>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</si>
  <si>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</si>
  <si>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</si>
  <si>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</si>
  <si>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</si>
  <si>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</si>
  <si>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</si>
  <si>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</si>
  <si>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</si>
  <si>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</si>
  <si>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</si>
  <si>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</si>
  <si>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</si>
  <si>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</si>
  <si>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</si>
  <si>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</si>
  <si>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</si>
  <si>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</si>
  <si>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</si>
  <si>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</si>
  <si>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</si>
  <si>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</si>
  <si>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</si>
  <si>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</si>
  <si>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</si>
  <si>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</si>
  <si>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</si>
  <si>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</si>
  <si>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</si>
  <si>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</si>
  <si>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</si>
  <si>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</si>
  <si>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</si>
  <si>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</si>
  <si>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</si>
  <si>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</si>
  <si>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</si>
  <si>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</si>
  <si>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</si>
  <si>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</si>
  <si>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</si>
  <si>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</si>
  <si>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</si>
  <si>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</si>
  <si>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</si>
  <si>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</si>
  <si>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</si>
  <si>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</si>
  <si>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</si>
  <si>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</si>
  <si>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</si>
  <si>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</si>
  <si>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</si>
  <si>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</si>
  <si>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</si>
  <si>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</si>
  <si>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</si>
  <si>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</si>
  <si>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</si>
  <si>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</si>
  <si>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</si>
  <si>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</si>
  <si>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</si>
  <si>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</si>
  <si>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</si>
  <si>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</si>
  <si>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</si>
  <si>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</si>
  <si>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</si>
  <si>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</si>
  <si>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</si>
  <si>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</si>
  <si>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</si>
  <si>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</si>
  <si>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</si>
  <si>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</si>
  <si>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</si>
  <si>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</si>
  <si>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</si>
  <si>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</si>
  <si>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</si>
  <si>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</si>
  <si>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</si>
  <si>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</si>
  <si>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</si>
  <si>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</si>
  <si>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</si>
  <si>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</si>
  <si>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</si>
  <si>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</si>
  <si>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</si>
  <si>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</si>
  <si>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</si>
  <si>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</si>
  <si>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</si>
  <si>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</si>
  <si>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</si>
  <si>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</si>
  <si>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</si>
  <si>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</si>
  <si>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</si>
  <si>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</si>
  <si>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</si>
  <si>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</si>
  <si>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</si>
  <si>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</si>
  <si>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</si>
  <si>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</si>
  <si>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</si>
  <si>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</si>
  <si>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</si>
  <si>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</si>
  <si>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</si>
  <si>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</si>
  <si>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</si>
  <si>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</si>
  <si>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</si>
  <si>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</si>
  <si>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</si>
  <si>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</si>
  <si>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</si>
  <si>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</si>
  <si>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</si>
  <si>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</si>
  <si>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</si>
  <si>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</si>
  <si>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</si>
  <si>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</si>
  <si>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</si>
  <si>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</si>
  <si>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</si>
  <si>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</si>
  <si>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</si>
  <si>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</si>
  <si>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</si>
  <si>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</si>
  <si>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</si>
  <si>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</si>
  <si>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</si>
  <si>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</si>
  <si>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</si>
  <si>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</si>
  <si>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</si>
  <si>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</si>
  <si>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</si>
  <si>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</si>
  <si>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</si>
  <si>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</si>
  <si>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</si>
  <si>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</si>
  <si>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</si>
  <si>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</si>
  <si>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</si>
  <si>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</si>
  <si>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</si>
  <si>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</si>
  <si>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</si>
  <si>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</si>
  <si>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</si>
  <si>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</si>
  <si>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</si>
  <si>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</si>
  <si>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</si>
  <si>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</si>
  <si>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</si>
  <si>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</si>
  <si>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</si>
  <si>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</si>
  <si>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</si>
  <si>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</si>
  <si>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</si>
  <si>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</si>
  <si>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</si>
  <si>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</si>
  <si>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</si>
  <si>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</si>
  <si>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</si>
  <si>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</si>
  <si>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</si>
  <si>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</si>
  <si>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</si>
  <si>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</si>
  <si>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</si>
  <si>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</si>
  <si>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</si>
  <si>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</si>
  <si>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</si>
  <si>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</si>
  <si>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</si>
  <si>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</si>
  <si>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</si>
  <si>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</si>
  <si>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</si>
  <si>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</si>
  <si>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</si>
  <si>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</si>
  <si>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</si>
  <si>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</si>
  <si>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</si>
  <si>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</si>
  <si>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</si>
  <si>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</si>
  <si>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</si>
  <si>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</si>
  <si>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</si>
  <si>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</si>
  <si>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</si>
  <si>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</si>
  <si>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</si>
  <si>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</si>
  <si>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</si>
  <si>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</si>
  <si>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</si>
  <si>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</si>
  <si>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</si>
  <si>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</si>
  <si>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</si>
  <si>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</si>
  <si>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</si>
  <si>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</si>
  <si>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</si>
  <si>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</si>
  <si>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</si>
  <si>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</si>
  <si>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</si>
  <si>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</si>
  <si>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</si>
  <si>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</si>
  <si>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</si>
  <si>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</si>
  <si>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</si>
  <si>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</si>
  <si>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</si>
  <si>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</si>
  <si>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</si>
  <si>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</si>
  <si>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</si>
  <si>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</si>
  <si>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</si>
  <si>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</si>
  <si>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</si>
  <si>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</si>
  <si>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</si>
  <si>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</si>
  <si>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</si>
  <si>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</si>
  <si>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</si>
  <si>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</si>
  <si>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</si>
  <si>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</si>
  <si>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</si>
  <si>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</si>
  <si>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</si>
  <si>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</si>
  <si>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</si>
  <si>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</si>
  <si>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</si>
  <si>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</si>
  <si>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</si>
  <si>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</si>
  <si>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</si>
  <si>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</si>
  <si>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</si>
  <si>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</si>
  <si>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</si>
  <si>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</si>
  <si>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</si>
  <si>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</si>
  <si>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</si>
  <si>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</si>
  <si>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</si>
  <si>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</si>
  <si>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</si>
  <si>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</si>
  <si>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</si>
  <si>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</si>
  <si>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</si>
  <si>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</si>
  <si>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</si>
  <si>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</si>
  <si>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</si>
  <si>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</si>
  <si>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</si>
  <si>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</si>
  <si>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</si>
  <si>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</si>
  <si>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</si>
  <si>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</si>
  <si>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</si>
  <si>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</si>
  <si>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</si>
  <si>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</si>
  <si>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</si>
  <si>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</si>
  <si>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</si>
  <si>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</si>
  <si>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</si>
  <si>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</si>
  <si>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</si>
  <si>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</si>
  <si>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</si>
  <si>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</si>
  <si>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</si>
  <si>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</si>
  <si>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</si>
  <si>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</si>
  <si>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</si>
  <si>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</si>
  <si>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</si>
  <si>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</si>
  <si>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</si>
  <si>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</si>
  <si>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</si>
  <si>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</si>
  <si>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</si>
  <si>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</si>
  <si>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</si>
  <si>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</si>
  <si>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</si>
  <si>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</si>
  <si>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</si>
  <si>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</si>
  <si>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</si>
  <si>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</si>
  <si>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</si>
  <si>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</si>
  <si>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</si>
  <si>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</si>
  <si>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</si>
  <si>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</si>
  <si>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</si>
  <si>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</si>
  <si>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</si>
  <si>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</si>
  <si>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</si>
  <si>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</si>
  <si>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</si>
  <si>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</si>
  <si>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</si>
  <si>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</si>
  <si>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</si>
  <si>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</si>
  <si>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</si>
  <si>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</si>
  <si>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</si>
  <si>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</si>
  <si>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</si>
  <si>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</si>
  <si>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</si>
  <si>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</si>
  <si>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</si>
  <si>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</si>
  <si>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</si>
  <si>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</si>
  <si>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</si>
  <si>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</si>
  <si>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</si>
  <si>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</si>
  <si>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</si>
  <si>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</si>
  <si>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</si>
  <si>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</si>
  <si>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</si>
  <si>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</si>
  <si>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</si>
  <si>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</si>
  <si>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</si>
  <si>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</si>
  <si>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</si>
  <si>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</si>
  <si>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</si>
  <si>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</si>
  <si>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</si>
  <si>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</si>
  <si>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</si>
  <si>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</si>
  <si>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</si>
  <si>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</si>
  <si>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</si>
  <si>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</si>
  <si>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</si>
  <si>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</si>
  <si>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</si>
  <si>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</si>
  <si>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</si>
  <si>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</si>
  <si>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</si>
  <si>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</si>
  <si>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</si>
  <si>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</si>
  <si>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</si>
  <si>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</si>
  <si>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</si>
  <si>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</si>
  <si>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</si>
  <si>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</si>
  <si>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</si>
  <si>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</si>
  <si>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</si>
  <si>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</si>
  <si>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</si>
  <si>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</si>
  <si>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</si>
  <si>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</si>
  <si>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</si>
  <si>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</si>
  <si>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</si>
  <si>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</si>
  <si>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</si>
  <si>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</si>
  <si>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</si>
  <si>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</si>
  <si>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</si>
  <si>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</si>
  <si>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</si>
  <si>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</si>
  <si>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</si>
  <si>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</si>
  <si>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</si>
  <si>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</si>
  <si>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</si>
  <si>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</si>
  <si>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</si>
  <si>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</si>
  <si>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</si>
  <si>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</si>
  <si>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</si>
  <si>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</si>
  <si>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</si>
  <si>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</si>
  <si>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</si>
  <si>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</si>
  <si>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</si>
  <si>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</si>
  <si>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</si>
  <si>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</si>
  <si>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</si>
  <si>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</si>
  <si>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</si>
  <si>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</si>
  <si>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</si>
  <si>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</si>
  <si>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</si>
  <si>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</si>
  <si>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</si>
  <si>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</si>
  <si>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</si>
  <si>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</si>
  <si>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</si>
  <si>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</si>
  <si>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</si>
  <si>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</si>
  <si>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</si>
  <si>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</si>
  <si>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</si>
  <si>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</si>
  <si>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</si>
  <si>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</si>
  <si>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</si>
  <si>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</si>
  <si>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</si>
  <si>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</si>
  <si>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</si>
  <si>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</si>
  <si>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</si>
  <si>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</si>
  <si>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</si>
  <si>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</si>
  <si>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</si>
  <si>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</si>
  <si>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</si>
  <si>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</si>
  <si>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</si>
  <si>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</si>
  <si>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</si>
  <si>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</si>
  <si>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</si>
  <si>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</si>
  <si>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</si>
  <si>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</si>
  <si>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</si>
  <si>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</si>
  <si>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</si>
  <si>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</si>
  <si>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</si>
  <si>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</si>
  <si>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</si>
  <si>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</si>
  <si>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</si>
  <si>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</si>
  <si>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</si>
  <si>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</si>
  <si>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</si>
  <si>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</si>
  <si>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</si>
  <si>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</si>
  <si>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</si>
  <si>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</si>
  <si>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</si>
  <si>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</si>
  <si>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</si>
  <si>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</si>
  <si>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</si>
  <si>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</si>
  <si>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</si>
  <si>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</si>
  <si>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</si>
  <si>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</si>
  <si>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</si>
  <si>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</si>
  <si>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</si>
  <si>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</si>
  <si>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</si>
  <si>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</si>
  <si>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</si>
  <si>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</si>
  <si>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</si>
  <si>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</si>
  <si>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</si>
  <si>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</si>
  <si>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</si>
  <si>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</si>
  <si>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</si>
  <si>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</si>
  <si>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</si>
  <si>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</si>
  <si>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</si>
  <si>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</si>
  <si>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</si>
  <si>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</si>
  <si>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</si>
  <si>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</si>
  <si>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</si>
  <si>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</si>
  <si>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</si>
  <si>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</si>
  <si>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</si>
  <si>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</si>
  <si>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</si>
  <si>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</si>
  <si>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</si>
  <si>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</si>
  <si>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</si>
  <si>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</si>
  <si>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</si>
  <si>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</si>
  <si>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</si>
  <si>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</si>
  <si>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</si>
  <si>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</si>
  <si>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</si>
  <si>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</si>
  <si>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</si>
  <si>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</si>
  <si>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</si>
  <si>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</si>
  <si>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</si>
  <si>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</si>
  <si>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</si>
  <si>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</si>
  <si>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</si>
  <si>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</si>
  <si>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</si>
  <si>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</si>
  <si>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</si>
  <si>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</si>
  <si>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</si>
  <si>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</si>
  <si>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</si>
  <si>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</si>
  <si>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</si>
  <si>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</si>
  <si>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</si>
  <si>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</si>
  <si>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</si>
  <si>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</si>
  <si>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</si>
  <si>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</si>
  <si>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</si>
  <si>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</si>
  <si>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</si>
  <si>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</si>
  <si>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</si>
  <si>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</si>
  <si>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</si>
  <si>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</si>
  <si>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</si>
  <si>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</si>
  <si>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</si>
  <si>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</si>
  <si>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</si>
  <si>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</si>
  <si>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</si>
  <si>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</si>
  <si>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</si>
  <si>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</si>
  <si>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</si>
  <si>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</si>
  <si>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</si>
  <si>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</si>
  <si>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</si>
  <si>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</si>
  <si>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</si>
  <si>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</si>
  <si>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</si>
  <si>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</si>
  <si>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</si>
  <si>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</si>
  <si>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</si>
  <si>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</si>
  <si>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</si>
  <si>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</si>
  <si>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</si>
  <si>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</si>
  <si>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</si>
  <si>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</si>
  <si>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</si>
  <si>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</si>
  <si>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</si>
  <si>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</si>
  <si>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</si>
  <si>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</si>
  <si>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</si>
  <si>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</si>
  <si>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</si>
  <si>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</si>
  <si>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</si>
  <si>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</si>
  <si>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</si>
  <si>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</si>
  <si>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</si>
  <si>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</si>
  <si>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</si>
  <si>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</si>
  <si>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</si>
  <si>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</si>
  <si>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</si>
  <si>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</si>
  <si>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</si>
  <si>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</si>
  <si>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</si>
  <si>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</si>
  <si>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</si>
  <si>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</si>
  <si>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</si>
  <si>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</si>
  <si>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</si>
  <si>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</si>
  <si>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</si>
  <si>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</si>
  <si>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</si>
  <si>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</si>
  <si>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</si>
  <si>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</si>
  <si>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</si>
  <si>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</si>
  <si>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</si>
  <si>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</si>
  <si>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</si>
  <si>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</si>
  <si>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</si>
  <si>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</si>
  <si>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</si>
  <si>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</si>
  <si>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</si>
  <si>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</si>
  <si>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</si>
  <si>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</si>
  <si>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</si>
  <si>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</si>
  <si>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</si>
  <si>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</si>
  <si>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</si>
  <si>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</si>
  <si>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</si>
  <si>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</si>
  <si>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</si>
  <si>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</si>
  <si>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</si>
  <si>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</si>
  <si>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</si>
  <si>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</si>
  <si>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</si>
  <si>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</si>
  <si>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</si>
  <si>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</si>
  <si>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</si>
  <si>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</si>
  <si>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</si>
  <si>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</si>
  <si>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</si>
  <si>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</si>
  <si>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</si>
  <si>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</si>
  <si>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</si>
  <si>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</si>
  <si>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</si>
  <si>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</si>
  <si>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</si>
  <si>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</si>
  <si>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</si>
  <si>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</si>
  <si>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</si>
  <si>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</si>
  <si>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</si>
  <si>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</si>
  <si>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</si>
  <si>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</si>
  <si>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</si>
  <si>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</si>
  <si>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</si>
  <si>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</si>
  <si>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</si>
  <si>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</si>
  <si>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</si>
  <si>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</si>
  <si>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</si>
  <si>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</si>
  <si>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</si>
  <si>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</si>
  <si>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</si>
  <si>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</si>
  <si>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</si>
  <si>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</si>
  <si>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</si>
  <si>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</si>
  <si>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</si>
  <si>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</si>
  <si>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</si>
  <si>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</si>
  <si>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</si>
  <si>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</si>
  <si>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</si>
  <si>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</si>
  <si>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</si>
  <si>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</si>
  <si>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</si>
  <si>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</si>
  <si>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</si>
  <si>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</si>
  <si>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</si>
  <si>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</si>
  <si>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</si>
  <si>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</si>
  <si>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</si>
  <si>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</si>
  <si>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</si>
  <si>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</si>
  <si>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</si>
  <si>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</si>
  <si>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</si>
  <si>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</si>
  <si>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</si>
  <si>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</si>
  <si>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</si>
  <si>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</si>
  <si>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</si>
  <si>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</si>
  <si>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</si>
  <si>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</si>
  <si>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</si>
  <si>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</si>
  <si>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</si>
  <si>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</si>
  <si>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</si>
  <si>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</si>
  <si>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</si>
  <si>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</si>
  <si>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</si>
  <si>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</si>
  <si>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</si>
  <si>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</si>
  <si>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</si>
  <si>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</si>
  <si>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</si>
  <si>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</si>
  <si>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</si>
  <si>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</si>
  <si>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</si>
  <si>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</si>
  <si>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</si>
  <si>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</si>
  <si>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</si>
  <si>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</si>
  <si>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</si>
  <si>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</si>
  <si>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</si>
  <si>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</si>
  <si>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</si>
  <si>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</si>
  <si>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</si>
  <si>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</si>
  <si>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</si>
  <si>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</si>
  <si>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</si>
  <si>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</si>
  <si>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</si>
  <si>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</si>
  <si>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</si>
  <si>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</si>
  <si>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</si>
  <si>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</si>
  <si>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</si>
  <si>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</si>
  <si>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</si>
  <si>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</si>
  <si>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</si>
  <si>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</si>
  <si>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</si>
  <si>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</si>
  <si>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</si>
  <si>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</si>
  <si>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</si>
  <si>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</si>
  <si>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</si>
  <si>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</si>
  <si>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</si>
  <si>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</si>
  <si>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</si>
  <si>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</si>
  <si>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</si>
  <si>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</si>
  <si>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</si>
  <si>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</si>
  <si>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</si>
  <si>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</si>
  <si>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</si>
  <si>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</si>
  <si>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</si>
  <si>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</si>
  <si>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</si>
  <si>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</si>
  <si>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</si>
  <si>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</si>
  <si>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</si>
  <si>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</si>
  <si>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</si>
  <si>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</si>
  <si>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</si>
  <si>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</si>
  <si>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</si>
  <si>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</si>
  <si>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</si>
  <si>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</si>
  <si>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</si>
  <si>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</si>
  <si>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</si>
  <si>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</si>
  <si>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</si>
  <si>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</si>
  <si>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</si>
  <si>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</si>
  <si>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</si>
  <si>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</si>
  <si>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</si>
  <si>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</si>
  <si>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</si>
  <si>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</si>
  <si>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</si>
  <si>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</si>
  <si>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</si>
  <si>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</si>
  <si>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</si>
  <si>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</si>
  <si>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</si>
  <si>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</si>
  <si>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</si>
  <si>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</si>
  <si>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</si>
  <si>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</si>
  <si>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</si>
  <si>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</si>
  <si>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</si>
  <si>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</si>
  <si>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</si>
  <si>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</si>
  <si>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</si>
  <si>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</si>
  <si>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</si>
  <si>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</si>
  <si>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</si>
  <si>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</si>
  <si>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</si>
  <si>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</si>
  <si>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</si>
  <si>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</si>
  <si>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</si>
  <si>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</si>
  <si>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</si>
  <si>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</si>
  <si>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</si>
  <si>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</si>
  <si>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</si>
  <si>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</si>
  <si>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</si>
  <si>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</si>
  <si>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</si>
  <si>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</si>
  <si>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</si>
  <si>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</si>
  <si>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</si>
  <si>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</si>
  <si>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</si>
  <si>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</si>
  <si>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</si>
  <si>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</si>
  <si>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</si>
  <si>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</si>
  <si>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</si>
  <si>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</si>
  <si>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</si>
  <si>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</si>
  <si>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</si>
  <si>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</si>
  <si>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</si>
  <si>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</si>
  <si>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</si>
  <si>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</si>
  <si>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</si>
  <si>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</si>
  <si>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</si>
  <si>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</si>
  <si>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</si>
  <si>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</si>
  <si>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</si>
  <si>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</si>
  <si>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</si>
  <si>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</si>
  <si>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</si>
  <si>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</si>
  <si>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</si>
  <si>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</si>
  <si>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</si>
  <si>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</si>
  <si>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</si>
  <si>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</si>
  <si>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</si>
  <si>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</si>
  <si>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</si>
  <si>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</si>
  <si>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</si>
  <si>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</si>
  <si>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</si>
  <si>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</si>
  <si>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</si>
  <si>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</si>
  <si>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</si>
  <si>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</si>
  <si>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</si>
  <si>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</si>
  <si>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</si>
  <si>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</si>
  <si>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</si>
  <si>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</si>
  <si>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</si>
  <si>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</si>
  <si>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</si>
  <si>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</si>
  <si>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</si>
  <si>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</si>
  <si>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</si>
  <si>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</si>
  <si>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</si>
  <si>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</si>
  <si>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</si>
  <si>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</si>
  <si>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</si>
  <si>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</si>
  <si>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</si>
  <si>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</si>
  <si>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</si>
  <si>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</si>
  <si>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</si>
  <si>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</si>
  <si>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</si>
  <si>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</si>
  <si>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</si>
  <si>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</si>
  <si>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</si>
  <si>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</si>
  <si>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</si>
  <si>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</si>
  <si>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</si>
  <si>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</si>
  <si>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</si>
  <si>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</si>
  <si>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</si>
  <si>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</si>
  <si>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</si>
  <si>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</si>
  <si>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</si>
  <si>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</si>
  <si>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</si>
  <si>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</si>
  <si>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</si>
  <si>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</si>
  <si>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</si>
  <si>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</si>
  <si>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</si>
  <si>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</si>
  <si>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</si>
  <si>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</si>
  <si>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</si>
  <si>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</si>
  <si>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</si>
  <si>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</si>
  <si>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</si>
  <si>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</si>
  <si>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</si>
  <si>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</si>
  <si>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</si>
  <si>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</si>
  <si>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</si>
  <si>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</si>
  <si>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</si>
  <si>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</si>
  <si>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</si>
  <si>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</si>
  <si>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</si>
  <si>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</si>
  <si>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</si>
  <si>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</si>
  <si>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</si>
  <si>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</si>
  <si>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</si>
  <si>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</si>
  <si>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</si>
  <si>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</si>
  <si>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</si>
  <si>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</si>
  <si>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</si>
  <si>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</si>
  <si>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</si>
  <si>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</si>
  <si>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</si>
  <si>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</si>
  <si>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</si>
  <si>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</si>
  <si>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</si>
  <si>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</si>
  <si>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</si>
  <si>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</si>
  <si>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</si>
  <si>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</si>
  <si>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</si>
  <si>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</si>
  <si>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</si>
  <si>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</si>
  <si>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</si>
  <si>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</si>
  <si>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</si>
  <si>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</si>
  <si>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</si>
  <si>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</si>
  <si>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</si>
  <si>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</si>
  <si>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</si>
  <si>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</si>
  <si>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</si>
  <si>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</si>
  <si>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</si>
  <si>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</si>
  <si>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</si>
  <si>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</si>
  <si>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</si>
  <si>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</si>
  <si>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</si>
  <si>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</si>
  <si>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</si>
  <si>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</si>
  <si>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</si>
  <si>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</si>
  <si>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</si>
  <si>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</si>
  <si>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</si>
  <si>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</si>
  <si>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</si>
  <si>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</si>
  <si>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</si>
  <si>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</si>
  <si>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</si>
  <si>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</si>
  <si>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</si>
  <si>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</si>
  <si>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</si>
  <si>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</si>
  <si>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</si>
  <si>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</si>
  <si>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</si>
  <si>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</si>
  <si>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</si>
  <si>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</si>
  <si>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</si>
  <si>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</si>
  <si>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</si>
  <si>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</si>
  <si>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</si>
  <si>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</si>
  <si>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</si>
  <si>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</si>
  <si>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</si>
  <si>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</si>
  <si>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</si>
  <si>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</si>
  <si>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</si>
  <si>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</si>
  <si>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</si>
  <si>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</si>
  <si>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</si>
  <si>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</si>
  <si>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</si>
  <si>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</si>
  <si>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</si>
  <si>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</si>
  <si>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</si>
  <si>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</si>
  <si>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</si>
  <si>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</si>
  <si>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</si>
  <si>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</si>
  <si>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</si>
  <si>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</si>
  <si>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</si>
  <si>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</si>
  <si>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</si>
  <si>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</si>
  <si>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</si>
  <si>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</si>
  <si>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</si>
  <si>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</si>
  <si>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</si>
  <si>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</si>
  <si>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</si>
  <si>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</si>
  <si>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</si>
  <si>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</si>
  <si>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</si>
  <si>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</si>
  <si>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</si>
  <si>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</si>
  <si>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</si>
  <si>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</si>
  <si>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</si>
  <si>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</si>
  <si>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</si>
  <si>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</si>
  <si>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</si>
  <si>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</si>
  <si>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</si>
  <si>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</si>
  <si>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</si>
  <si>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</si>
  <si>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</si>
  <si>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</si>
  <si>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</si>
  <si>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</si>
  <si>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</si>
  <si>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</si>
  <si>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</si>
  <si>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</si>
  <si>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</si>
  <si>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</si>
  <si>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</si>
  <si>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</si>
  <si>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</si>
  <si>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</si>
  <si>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</si>
  <si>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</si>
  <si>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</si>
  <si>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</si>
  <si>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</si>
  <si>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</si>
  <si>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</si>
  <si>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</si>
  <si>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</si>
  <si>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</si>
  <si>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</si>
  <si>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</si>
  <si>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</si>
  <si>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</si>
  <si>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</si>
  <si>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</si>
  <si>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</si>
  <si>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</si>
  <si>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</si>
  <si>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</si>
  <si>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</si>
  <si>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</si>
  <si>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</si>
  <si>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</si>
  <si>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</si>
  <si>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</si>
  <si>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</si>
  <si>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</si>
  <si>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</si>
  <si>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</si>
  <si>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</si>
  <si>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</si>
  <si>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</si>
  <si>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</si>
  <si>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</si>
  <si>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</si>
  <si>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</si>
  <si>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</si>
  <si>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</si>
  <si>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</si>
  <si>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</si>
  <si>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</si>
  <si>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</si>
  <si>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</si>
  <si>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</si>
  <si>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</si>
  <si>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</si>
  <si>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</si>
  <si>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</si>
  <si>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</si>
  <si>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</si>
  <si>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</si>
  <si>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</si>
  <si>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</si>
  <si>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</si>
  <si>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</si>
  <si>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</si>
  <si>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</si>
  <si>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</si>
  <si>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</si>
  <si>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</si>
  <si>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</si>
  <si>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</si>
  <si>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</si>
  <si>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</si>
  <si>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</si>
  <si>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</si>
  <si>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</si>
  <si>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</si>
  <si>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</si>
  <si>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</si>
  <si>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</si>
  <si>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</si>
  <si>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</si>
  <si>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</si>
  <si>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</si>
  <si>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</si>
  <si>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</si>
  <si>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</si>
  <si>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</si>
  <si>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</si>
  <si>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</si>
  <si>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</si>
  <si>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</si>
  <si>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</si>
  <si>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</si>
  <si>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</si>
  <si>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</si>
  <si>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</si>
  <si>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</si>
  <si>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</si>
  <si>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</si>
  <si>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</si>
  <si>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</si>
  <si>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</si>
  <si>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</si>
  <si>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</si>
  <si>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</si>
  <si>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</si>
  <si>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</si>
  <si>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</si>
  <si>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</si>
  <si>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</si>
  <si>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</si>
  <si>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</si>
  <si>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</si>
  <si>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</si>
  <si>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</si>
  <si>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</si>
  <si>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</si>
  <si>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</si>
  <si>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</si>
  <si>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</si>
  <si>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</si>
  <si>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</si>
  <si>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</si>
  <si>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</si>
  <si>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</si>
  <si>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</si>
  <si>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</si>
  <si>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</si>
  <si>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</si>
  <si>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</si>
  <si>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</si>
  <si>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</si>
  <si>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</si>
  <si>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</si>
  <si>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</si>
  <si>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</si>
  <si>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</si>
  <si>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</si>
  <si>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</si>
  <si>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</si>
  <si>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</si>
  <si>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</si>
  <si>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</si>
  <si>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</si>
  <si>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</si>
  <si>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</si>
  <si>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</si>
  <si>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</si>
  <si>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</si>
  <si>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</si>
  <si>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</si>
  <si>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</si>
  <si>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</si>
  <si>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</si>
  <si>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</si>
  <si>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</si>
  <si>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</si>
  <si>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</si>
  <si>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</si>
  <si>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</si>
  <si>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</si>
  <si>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</si>
  <si>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</si>
  <si>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</si>
  <si>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</si>
  <si>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</si>
  <si>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</si>
  <si>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</si>
  <si>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</si>
  <si>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</si>
  <si>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</si>
  <si>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</si>
  <si>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</si>
  <si>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</si>
  <si>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</si>
  <si>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</si>
  <si>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</si>
  <si>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</si>
  <si>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</si>
  <si>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</si>
  <si>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</si>
  <si>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</si>
  <si>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</si>
  <si>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</si>
  <si>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</si>
  <si>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</si>
  <si>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</si>
  <si>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</si>
  <si>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</si>
  <si>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</si>
  <si>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</si>
  <si>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</si>
  <si>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</si>
  <si>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</si>
  <si>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</si>
  <si>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</si>
  <si>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</si>
  <si>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</si>
  <si>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</si>
  <si>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</si>
  <si>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</si>
  <si>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</si>
  <si>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</si>
  <si>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</si>
  <si>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</si>
  <si>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</si>
  <si>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</si>
  <si>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</si>
  <si>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</si>
  <si>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</si>
  <si>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</si>
  <si>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</si>
  <si>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</si>
  <si>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</si>
  <si>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</si>
  <si>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</si>
  <si>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</si>
  <si>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</si>
  <si>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</si>
  <si>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</si>
  <si>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</si>
  <si>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</si>
  <si>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</si>
  <si>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</si>
  <si>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</si>
  <si>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</si>
  <si>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</si>
  <si>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</si>
  <si>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</si>
  <si>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</si>
  <si>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</si>
  <si>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</si>
  <si>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</si>
  <si>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</si>
  <si>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</si>
  <si>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</si>
  <si>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</si>
  <si>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</si>
  <si>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</si>
  <si>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</si>
  <si>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</si>
  <si>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</si>
  <si>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</si>
  <si>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</si>
  <si>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</si>
  <si>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</si>
  <si>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</si>
  <si>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</si>
  <si>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</si>
  <si>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</si>
  <si>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</si>
  <si>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</si>
  <si>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</si>
  <si>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</si>
  <si>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</si>
  <si>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</si>
  <si>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</si>
  <si>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</si>
  <si>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</si>
  <si>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</si>
  <si>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</si>
  <si>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</si>
  <si>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</si>
  <si>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</si>
  <si>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</si>
  <si>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</si>
  <si>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</si>
  <si>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</si>
  <si>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</si>
  <si>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</si>
  <si>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</si>
  <si>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</si>
  <si>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</si>
  <si>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</si>
  <si>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</si>
  <si>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</si>
  <si>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</si>
  <si>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</si>
  <si>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</si>
  <si>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</si>
  <si>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</si>
  <si>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</si>
  <si>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</si>
  <si>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</si>
  <si>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</si>
  <si>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</si>
  <si>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</si>
  <si>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</si>
  <si>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</si>
  <si>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</si>
  <si>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</si>
  <si>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</si>
  <si>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</si>
  <si>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</si>
  <si>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</si>
  <si>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</si>
  <si>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</si>
  <si>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</si>
  <si>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</si>
  <si>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</si>
  <si>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</si>
  <si>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</si>
  <si>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</si>
  <si>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</si>
  <si>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</si>
  <si>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</si>
  <si>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</si>
  <si>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</si>
  <si>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</si>
  <si>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</si>
  <si>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</si>
  <si>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</si>
  <si>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</si>
  <si>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</si>
  <si>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</si>
  <si>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</si>
  <si>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</si>
  <si>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</si>
  <si>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</si>
  <si>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</si>
  <si>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</si>
  <si>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</si>
  <si>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</si>
  <si>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</si>
  <si>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</si>
  <si>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</si>
  <si>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</si>
  <si>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</si>
  <si>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</si>
  <si>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</si>
  <si>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</si>
  <si>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</si>
  <si>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</si>
  <si>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</si>
  <si>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</si>
  <si>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</si>
  <si>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</si>
  <si>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</si>
  <si>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</si>
  <si>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</si>
  <si>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</si>
  <si>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</si>
  <si>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</si>
  <si>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</si>
  <si>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</si>
  <si>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</si>
  <si>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</si>
  <si>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</si>
  <si>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</si>
  <si>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</si>
  <si>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</si>
  <si>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</si>
  <si>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</si>
  <si>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</si>
  <si>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</si>
  <si>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</si>
  <si>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</si>
  <si>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</si>
  <si>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</si>
  <si>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</si>
  <si>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</si>
  <si>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</si>
  <si>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</si>
  <si>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</si>
  <si>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</si>
  <si>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</si>
  <si>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</si>
  <si>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</si>
  <si>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</si>
  <si>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</si>
  <si>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</si>
  <si>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</si>
  <si>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</si>
  <si>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</si>
  <si>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</si>
  <si>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</si>
  <si>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</si>
  <si>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</si>
  <si>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</si>
  <si>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</si>
  <si>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</si>
  <si>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</si>
  <si>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</si>
  <si>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</si>
  <si>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</si>
  <si>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</si>
  <si>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</si>
  <si>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</si>
  <si>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</si>
  <si>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</si>
  <si>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</si>
  <si>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</si>
  <si>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</si>
  <si>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</si>
  <si>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</si>
  <si>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</si>
  <si>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</si>
  <si>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</si>
  <si>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</si>
  <si>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</si>
  <si>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</si>
  <si>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</si>
  <si>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</si>
  <si>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</si>
  <si>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</si>
  <si>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</si>
  <si>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</si>
  <si>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</si>
  <si>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</si>
  <si>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</si>
  <si>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</si>
  <si>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</si>
  <si>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</si>
  <si>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</si>
  <si>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</si>
  <si>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</si>
  <si>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</si>
  <si>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</si>
  <si>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</si>
  <si>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</si>
  <si>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</si>
  <si>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</si>
  <si>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</si>
  <si>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</si>
  <si>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</si>
  <si>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</si>
  <si>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</si>
  <si>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</si>
  <si>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</si>
  <si>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</si>
  <si>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</si>
  <si>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</si>
  <si>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</si>
  <si>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</si>
  <si>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</si>
  <si>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</si>
  <si>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</si>
  <si>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</si>
  <si>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</si>
  <si>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</si>
  <si>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</si>
  <si>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</si>
  <si>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</si>
  <si>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</si>
  <si>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</si>
  <si>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</si>
  <si>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</si>
  <si>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</si>
  <si>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</si>
  <si>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</si>
  <si>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</si>
  <si>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</si>
  <si>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</si>
  <si>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</si>
  <si>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</si>
  <si>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</si>
  <si>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</si>
  <si>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</si>
  <si>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</si>
  <si>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</si>
  <si>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</si>
  <si>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</si>
  <si>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</si>
  <si>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</si>
  <si>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</si>
  <si>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</si>
  <si>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</si>
  <si>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</si>
  <si>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</si>
  <si>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</si>
  <si>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</si>
  <si>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</si>
  <si>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</si>
  <si>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</si>
  <si>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</si>
  <si>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</si>
  <si>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</si>
  <si>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</si>
  <si>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</si>
  <si>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</si>
  <si>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</si>
  <si>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</si>
  <si>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</si>
  <si>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</si>
  <si>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</si>
  <si>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</si>
  <si>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</si>
  <si>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</si>
  <si>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</si>
  <si>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</si>
  <si>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</si>
  <si>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</si>
  <si>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</si>
  <si>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</si>
  <si>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</si>
  <si>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</si>
  <si>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</si>
  <si>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</si>
  <si>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</si>
  <si>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</si>
  <si>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</si>
  <si>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</si>
  <si>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</si>
  <si>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</si>
  <si>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</si>
  <si>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</si>
  <si>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</si>
  <si>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</si>
  <si>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</si>
  <si>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</si>
  <si>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</si>
  <si>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</si>
  <si>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</si>
  <si>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</si>
  <si>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</si>
  <si>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</si>
  <si>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</si>
  <si>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</si>
  <si>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</si>
  <si>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</si>
  <si>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</si>
  <si>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</si>
  <si>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</si>
  <si>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</si>
  <si>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</si>
  <si>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</si>
  <si>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</si>
  <si>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</si>
  <si>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</si>
  <si>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</si>
  <si>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</si>
  <si>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</si>
  <si>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</si>
  <si>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</si>
  <si>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</si>
  <si>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</si>
  <si>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</si>
  <si>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</si>
  <si>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</si>
  <si>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</si>
  <si>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</si>
  <si>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</si>
  <si>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</si>
  <si>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</si>
  <si>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</si>
  <si>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</si>
  <si>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</si>
  <si>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</si>
  <si>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</si>
  <si>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</si>
  <si>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</si>
  <si>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</si>
  <si>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</si>
  <si>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</si>
  <si>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</si>
  <si>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</si>
  <si>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</si>
  <si>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</si>
  <si>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</si>
  <si>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</si>
  <si>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</si>
  <si>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</si>
  <si>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</si>
  <si>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</si>
  <si>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</si>
  <si>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</si>
  <si>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</si>
  <si>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</si>
  <si>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</si>
  <si>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</si>
  <si>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</si>
  <si>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</si>
  <si>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</si>
  <si>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</si>
  <si>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</si>
  <si>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</si>
  <si>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</si>
  <si>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</si>
  <si>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</si>
  <si>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</si>
  <si>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</si>
  <si>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</si>
  <si>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</si>
  <si>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</si>
  <si>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</si>
  <si>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</si>
  <si>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</si>
  <si>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</si>
  <si>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</si>
  <si>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</si>
  <si>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</si>
  <si>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</si>
  <si>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</si>
  <si>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</si>
  <si>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</si>
  <si>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</si>
  <si>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</si>
  <si>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</si>
  <si>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</si>
  <si>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</si>
  <si>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</si>
  <si>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</si>
  <si>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</si>
  <si>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</si>
  <si>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</si>
  <si>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</si>
  <si>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</si>
  <si>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</si>
  <si>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</si>
  <si>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</si>
  <si>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</si>
  <si>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</si>
  <si>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</si>
  <si>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</si>
  <si>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</si>
  <si>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</si>
  <si>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</si>
  <si>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</si>
  <si>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</si>
  <si>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</si>
  <si>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</si>
  <si>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</si>
  <si>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</si>
  <si>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</si>
  <si>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</si>
  <si>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</si>
  <si>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</si>
  <si>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</si>
  <si>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</si>
  <si>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</si>
  <si>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</si>
  <si>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</si>
  <si>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</si>
  <si>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</si>
  <si>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</si>
  <si>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</si>
  <si>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</si>
  <si>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</si>
  <si>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</si>
  <si>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</si>
  <si>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</si>
  <si>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</si>
  <si>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</si>
  <si>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</si>
  <si>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</si>
  <si>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</si>
  <si>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</si>
  <si>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</si>
  <si>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</si>
  <si>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</si>
  <si>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</si>
  <si>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</si>
  <si>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</si>
  <si>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</si>
  <si>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</si>
  <si>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</si>
  <si>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</si>
  <si>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</si>
  <si>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</si>
  <si>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</si>
  <si>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</si>
  <si>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</si>
  <si>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</si>
  <si>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</si>
  <si>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</si>
  <si>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</si>
  <si>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</si>
  <si>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</si>
  <si>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</si>
  <si>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</si>
  <si>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</si>
  <si>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</si>
  <si>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</si>
  <si>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</si>
  <si>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</si>
  <si>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</si>
  <si>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</si>
  <si>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</si>
  <si>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</si>
  <si>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</si>
  <si>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</si>
  <si>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</si>
  <si>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</si>
  <si>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</si>
  <si>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</si>
  <si>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</si>
  <si>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</si>
  <si>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</si>
  <si>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</si>
  <si>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</si>
  <si>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</si>
  <si>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</si>
  <si>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</si>
  <si>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</si>
  <si>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</si>
  <si>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</si>
  <si>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</si>
  <si>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</si>
  <si>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</si>
  <si>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</si>
  <si>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</si>
  <si>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</si>
  <si>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</si>
  <si>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</si>
  <si>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</si>
  <si>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</si>
  <si>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</si>
  <si>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</si>
  <si>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</si>
  <si>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</si>
  <si>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</si>
  <si>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</si>
  <si>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</si>
  <si>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</si>
  <si>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</si>
  <si>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</si>
  <si>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</si>
  <si>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</si>
  <si>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</si>
  <si>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</si>
  <si>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</si>
  <si>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</si>
  <si>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</si>
  <si>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</si>
  <si>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</si>
  <si>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</si>
  <si>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</si>
  <si>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</si>
  <si>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</si>
  <si>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</si>
  <si>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</si>
  <si>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</si>
  <si>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</si>
  <si>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</si>
  <si>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</si>
  <si>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</si>
  <si>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</si>
  <si>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</si>
  <si>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</si>
  <si>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</si>
  <si>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</si>
  <si>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</si>
  <si>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</si>
  <si>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</si>
  <si>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</si>
  <si>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</si>
  <si>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</si>
  <si>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</si>
  <si>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</si>
  <si>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</si>
  <si>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</si>
  <si>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</si>
  <si>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</si>
  <si>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</si>
  <si>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</si>
  <si>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</si>
  <si>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</si>
  <si>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</si>
  <si>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</si>
  <si>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</si>
  <si>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</si>
  <si>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</si>
  <si>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</si>
  <si>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</si>
  <si>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</si>
  <si>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</si>
  <si>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</si>
  <si>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</si>
  <si>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</si>
  <si>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</si>
  <si>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</si>
  <si>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</si>
  <si>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</si>
  <si>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</si>
  <si>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</si>
  <si>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</si>
  <si>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</si>
  <si>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</si>
  <si>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</si>
  <si>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</si>
  <si>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</si>
  <si>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</si>
  <si>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</si>
  <si>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</si>
  <si>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</si>
  <si>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</si>
  <si>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</si>
  <si>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</si>
  <si>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</si>
  <si>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</si>
  <si>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</si>
  <si>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</si>
  <si>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</si>
  <si>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</si>
  <si>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</si>
  <si>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</si>
  <si>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</si>
  <si>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</si>
  <si>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</si>
  <si>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</si>
  <si>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</si>
  <si>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</si>
  <si>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</si>
  <si>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</si>
  <si>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</si>
  <si>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</si>
  <si>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</si>
  <si>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</si>
  <si>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</si>
  <si>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</si>
  <si>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</si>
  <si>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</si>
  <si>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</si>
  <si>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</si>
  <si>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</si>
  <si>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</si>
  <si>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</si>
  <si>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</si>
  <si>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</si>
  <si>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</si>
  <si>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</si>
  <si>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</si>
  <si>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</si>
  <si>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</si>
  <si>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</si>
  <si>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</si>
  <si>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</si>
  <si>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</si>
  <si>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</si>
  <si>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</si>
  <si>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</si>
  <si>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</si>
  <si>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</si>
  <si>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</si>
  <si>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</si>
  <si>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</si>
  <si>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</si>
  <si>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</si>
  <si>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</si>
  <si>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</si>
  <si>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</si>
  <si>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</si>
  <si>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</si>
  <si>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</si>
  <si>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</si>
  <si>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</si>
  <si>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</si>
  <si>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</si>
  <si>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</si>
  <si>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</si>
  <si>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</si>
  <si>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</si>
  <si>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</si>
  <si>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</si>
  <si>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</si>
  <si>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</si>
  <si>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</si>
  <si>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</si>
  <si>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</si>
  <si>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</si>
  <si>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</si>
  <si>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</si>
  <si>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</si>
  <si>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</si>
  <si>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</si>
  <si>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</si>
  <si>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</si>
  <si>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</si>
  <si>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</si>
  <si>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</si>
  <si>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</si>
  <si>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</si>
  <si>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</si>
  <si>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</si>
  <si>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</si>
  <si>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</si>
  <si>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</si>
  <si>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</si>
  <si>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</si>
  <si>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</si>
  <si>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</si>
  <si>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</si>
  <si>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</si>
  <si>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</si>
  <si>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</si>
  <si>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</si>
  <si>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</si>
  <si>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</si>
  <si>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</si>
  <si>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</si>
  <si>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</si>
  <si>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</si>
  <si>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</si>
  <si>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</si>
  <si>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</si>
  <si>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</si>
  <si>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</si>
  <si>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</si>
  <si>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</si>
  <si>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</si>
  <si>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</si>
  <si>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</si>
  <si>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</si>
  <si>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</si>
  <si>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</si>
  <si>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</si>
  <si>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</si>
  <si>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</si>
  <si>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</si>
  <si>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</si>
  <si>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</si>
  <si>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</si>
  <si>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</si>
  <si>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</si>
  <si>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</si>
  <si>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</si>
  <si>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</si>
  <si>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</si>
  <si>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</si>
  <si>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</si>
  <si>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</si>
  <si>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</si>
  <si>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</si>
  <si>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</si>
  <si>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</si>
  <si>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</si>
  <si>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</si>
  <si>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</si>
  <si>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</si>
  <si>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</si>
  <si>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</si>
  <si>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</si>
  <si>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</si>
  <si>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</si>
  <si>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</si>
  <si>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</si>
  <si>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</si>
  <si>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</si>
  <si>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</si>
  <si>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</si>
  <si>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</si>
  <si>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</si>
  <si>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</si>
  <si>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</si>
  <si>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</si>
  <si>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</si>
  <si>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</si>
  <si>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</si>
  <si>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</si>
  <si>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</si>
  <si>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</si>
  <si>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</si>
  <si>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</si>
  <si>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</si>
  <si>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</si>
  <si>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</si>
  <si>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</si>
  <si>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</si>
  <si>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</si>
  <si>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</si>
  <si>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</si>
  <si>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</si>
  <si>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</si>
  <si>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</si>
  <si>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</si>
  <si>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</si>
  <si>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</si>
  <si>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</si>
  <si>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</si>
  <si>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</si>
  <si>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</si>
  <si>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</si>
  <si>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</si>
  <si>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</si>
  <si>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</si>
  <si>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</si>
  <si>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</si>
  <si>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</si>
  <si>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</si>
  <si>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</si>
  <si>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</si>
  <si>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</si>
  <si>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</si>
  <si>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</si>
  <si>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</si>
  <si>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</si>
  <si>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</si>
  <si>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</si>
  <si>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</si>
  <si>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</si>
  <si>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</si>
  <si>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</si>
  <si>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</si>
  <si>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</si>
  <si>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</si>
  <si>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</si>
  <si>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</si>
  <si>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</si>
  <si>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</si>
  <si>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</si>
  <si>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</si>
  <si>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</si>
  <si>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</si>
  <si>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</si>
  <si>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</si>
  <si>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</si>
  <si>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</si>
  <si>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</si>
  <si>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</si>
  <si>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</si>
  <si>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</si>
  <si>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</si>
  <si>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</si>
  <si>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</si>
  <si>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</si>
  <si>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</si>
  <si>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</si>
  <si>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</si>
  <si>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</si>
  <si>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</si>
  <si>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</si>
  <si>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</si>
  <si>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</si>
  <si>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</si>
  <si>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</si>
  <si>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</si>
  <si>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</si>
  <si>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</si>
  <si>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</si>
  <si>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</si>
  <si>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</si>
  <si>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</si>
  <si>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</si>
  <si>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</si>
  <si>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</si>
  <si>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</si>
  <si>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</si>
  <si>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</si>
  <si>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</si>
  <si>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</si>
  <si>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</si>
  <si>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</si>
  <si>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</si>
  <si>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</si>
  <si>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</si>
  <si>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</si>
  <si>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</si>
  <si>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</si>
  <si>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</si>
  <si>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</si>
  <si>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</si>
  <si>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</si>
  <si>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</si>
  <si>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</si>
  <si>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</si>
  <si>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</si>
  <si>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</si>
  <si>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</si>
  <si>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</si>
  <si>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</si>
  <si>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</si>
  <si>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</si>
  <si>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</si>
  <si>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</si>
  <si>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</si>
  <si>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</si>
  <si>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</si>
  <si>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</si>
  <si>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</si>
  <si>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</si>
  <si>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</si>
  <si>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</si>
  <si>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</si>
  <si>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</si>
  <si>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</si>
  <si>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</si>
  <si>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</si>
  <si>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</si>
  <si>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</si>
  <si>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</si>
  <si>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</si>
  <si>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</si>
  <si>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</si>
  <si>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</si>
  <si>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</si>
  <si>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</si>
  <si>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</si>
  <si>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</si>
  <si>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</si>
  <si>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</si>
  <si>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</si>
  <si>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</si>
  <si>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</si>
  <si>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</si>
  <si>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</si>
  <si>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</si>
  <si>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</si>
  <si>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</si>
  <si>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</si>
  <si>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</si>
  <si>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</si>
  <si>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</si>
  <si>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</si>
  <si>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</si>
  <si>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</si>
  <si>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</si>
  <si>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</si>
  <si>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</si>
  <si>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</si>
  <si>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</si>
  <si>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</si>
  <si>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</si>
  <si>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</si>
  <si>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</si>
  <si>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</si>
  <si>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</si>
  <si>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</si>
  <si>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</si>
  <si>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</si>
  <si>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</si>
  <si>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</si>
  <si>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</si>
  <si>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</si>
  <si>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</si>
  <si>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</si>
  <si>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</si>
  <si>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</si>
  <si>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</si>
  <si>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</si>
  <si>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</si>
  <si>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</si>
  <si>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</si>
  <si>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</si>
  <si>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</si>
  <si>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</si>
  <si>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</si>
  <si>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</si>
  <si>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</si>
  <si>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</si>
  <si>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</si>
  <si>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</si>
  <si>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</si>
  <si>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</si>
  <si>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</si>
  <si>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</si>
  <si>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</si>
  <si>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</si>
  <si>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</si>
  <si>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</si>
  <si>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</si>
  <si>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</si>
  <si>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</si>
  <si>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</si>
  <si>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</si>
  <si>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</si>
  <si>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</si>
  <si>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</si>
  <si>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</si>
  <si>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</si>
  <si>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</si>
  <si>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</si>
  <si>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</si>
  <si>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</si>
  <si>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</si>
  <si>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</si>
  <si>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</si>
  <si>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</si>
  <si>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</si>
  <si>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</si>
  <si>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</si>
  <si>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</si>
  <si>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</si>
  <si>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</si>
  <si>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</si>
  <si>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</si>
  <si>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</si>
  <si>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</si>
  <si>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</si>
  <si>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</si>
  <si>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</si>
  <si>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</si>
  <si>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</si>
  <si>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</si>
  <si>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</si>
  <si>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</si>
  <si>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</si>
  <si>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</si>
  <si>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</si>
  <si>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</si>
  <si>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</si>
  <si>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</si>
  <si>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</si>
  <si>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</si>
  <si>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</si>
  <si>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</si>
  <si>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</si>
  <si>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</si>
  <si>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</si>
  <si>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</si>
  <si>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</si>
  <si>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</si>
  <si>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</si>
  <si>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</si>
  <si>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</si>
  <si>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</si>
  <si>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</si>
  <si>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</si>
  <si>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</si>
  <si>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</si>
  <si>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</si>
  <si>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</si>
  <si>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</si>
  <si>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</si>
  <si>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</si>
  <si>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</si>
  <si>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</si>
  <si>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</si>
  <si>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</si>
  <si>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</si>
  <si>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</si>
  <si>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</si>
  <si>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</si>
  <si>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</si>
  <si>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</si>
  <si>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</si>
  <si>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</si>
  <si>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</si>
  <si>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</si>
  <si>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</si>
  <si>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</si>
  <si>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</si>
  <si>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</si>
  <si>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</si>
  <si>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</si>
  <si>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</si>
  <si>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</si>
  <si>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</si>
  <si>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</si>
  <si>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</si>
  <si>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</si>
  <si>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</si>
  <si>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</si>
  <si>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</si>
  <si>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</si>
  <si>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</si>
  <si>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</si>
  <si>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</si>
  <si>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</si>
  <si>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</si>
  <si>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</si>
  <si>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</si>
  <si>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</si>
  <si>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</si>
  <si>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</si>
  <si>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</si>
  <si>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</si>
  <si>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</si>
  <si>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</si>
  <si>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</si>
  <si>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</si>
  <si>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</si>
  <si>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</si>
  <si>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</si>
  <si>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</si>
  <si>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</si>
  <si>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</si>
  <si>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</si>
  <si>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</si>
  <si>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</si>
  <si>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</si>
  <si>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</si>
  <si>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</si>
  <si>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</si>
  <si>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</si>
  <si>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</si>
  <si>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</si>
  <si>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</si>
  <si>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</si>
  <si>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</si>
  <si>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</si>
  <si>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</si>
  <si>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</si>
  <si>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</si>
  <si>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</si>
  <si>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</si>
  <si>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</si>
  <si>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</si>
  <si>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</si>
  <si>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</si>
  <si>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</si>
  <si>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</si>
  <si>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</si>
  <si>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</si>
  <si>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</si>
  <si>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</si>
  <si>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</si>
  <si>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</si>
  <si>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</si>
  <si>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</si>
  <si>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</si>
  <si>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</si>
  <si>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</si>
  <si>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</si>
  <si>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</si>
  <si>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</si>
  <si>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</si>
  <si>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</si>
  <si>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</si>
  <si>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</si>
  <si>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</si>
  <si>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</si>
  <si>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</si>
  <si>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</si>
  <si>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</si>
  <si>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</si>
  <si>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</si>
  <si>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</si>
  <si>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</si>
  <si>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</si>
  <si>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</si>
  <si>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</si>
  <si>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</si>
  <si>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</si>
  <si>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</si>
  <si>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</si>
  <si>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</si>
  <si>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</si>
  <si>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</si>
  <si>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</si>
  <si>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</si>
  <si>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</si>
  <si>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</si>
  <si>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</si>
  <si>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</si>
  <si>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</si>
  <si>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</si>
  <si>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</si>
  <si>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</si>
  <si>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</si>
  <si>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</si>
  <si>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</si>
  <si>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</si>
  <si>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</si>
  <si>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</si>
  <si>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</si>
  <si>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</si>
  <si>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</si>
  <si>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</si>
  <si>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</si>
  <si>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</si>
  <si>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</si>
  <si>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</si>
  <si>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</si>
  <si>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</si>
  <si>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</si>
  <si>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</si>
  <si>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</si>
  <si>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</si>
  <si>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</si>
  <si>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</si>
  <si>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</si>
  <si>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</si>
  <si>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</si>
  <si>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</si>
  <si>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</si>
  <si>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</si>
  <si>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</si>
  <si>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</si>
  <si>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</si>
  <si>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</si>
  <si>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</si>
  <si>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</si>
  <si>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</si>
  <si>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</si>
  <si>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</si>
  <si>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</si>
  <si>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</si>
  <si>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</si>
  <si>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</si>
  <si>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</si>
  <si>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</si>
  <si>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</si>
  <si>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</si>
  <si>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</si>
  <si>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</si>
  <si>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</si>
  <si>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</si>
  <si>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</si>
  <si>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</si>
  <si>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</si>
  <si>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</si>
  <si>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</si>
  <si>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</si>
  <si>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</si>
  <si>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</si>
  <si>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</si>
  <si>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</si>
  <si>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</si>
  <si>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</si>
  <si>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</si>
  <si>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</si>
  <si>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</si>
  <si>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</si>
  <si>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</si>
  <si>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</si>
  <si>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</si>
  <si>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</si>
  <si>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</si>
  <si>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</si>
  <si>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</si>
  <si>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</si>
  <si>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</si>
  <si>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</si>
  <si>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</si>
  <si>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</si>
  <si>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</si>
  <si>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</si>
  <si>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</si>
  <si>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</si>
  <si>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</si>
  <si>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</si>
  <si>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</si>
  <si>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</si>
  <si>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</si>
  <si>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</si>
  <si>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</si>
  <si>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</si>
  <si>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</si>
  <si>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</si>
  <si>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</si>
  <si>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</si>
  <si>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</si>
  <si>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</si>
  <si>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</si>
  <si>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</si>
  <si>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</si>
  <si>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</si>
  <si>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</si>
  <si>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</si>
  <si>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</si>
  <si>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</si>
  <si>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</si>
  <si>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</si>
  <si>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</si>
  <si>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</si>
  <si>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</si>
  <si>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</si>
  <si>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</si>
  <si>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</si>
  <si>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</si>
  <si>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</si>
  <si>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</si>
  <si>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</si>
  <si>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</si>
  <si>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</si>
  <si>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</si>
  <si>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</si>
  <si>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</si>
  <si>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</si>
  <si>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</si>
  <si>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</si>
  <si>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</si>
  <si>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</si>
  <si>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</si>
  <si>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</si>
  <si>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</si>
  <si>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</si>
  <si>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</si>
  <si>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</si>
  <si>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</si>
  <si>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</si>
  <si>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</si>
  <si>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</si>
  <si>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</si>
  <si>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</si>
  <si>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</si>
  <si>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</si>
  <si>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</si>
  <si>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</si>
  <si>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</si>
  <si>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</si>
  <si>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</si>
  <si>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</si>
  <si>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</si>
  <si>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</si>
  <si>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</si>
  <si>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</si>
  <si>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</si>
  <si>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</si>
  <si>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</si>
  <si>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</si>
  <si>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</si>
  <si>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</si>
  <si>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</si>
  <si>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</si>
  <si>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</si>
  <si>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</si>
  <si>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</si>
  <si>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</si>
  <si>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</si>
  <si>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</si>
  <si>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</si>
  <si>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</si>
  <si>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</si>
  <si>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</si>
  <si>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</si>
  <si>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</si>
  <si>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</si>
  <si>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</si>
  <si>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</si>
  <si>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</si>
  <si>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</si>
  <si>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</si>
  <si>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</si>
  <si>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</si>
  <si>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</si>
  <si>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</si>
  <si>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</si>
  <si>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</si>
  <si>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</si>
  <si>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</si>
  <si>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</si>
  <si>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</si>
  <si>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</si>
  <si>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</si>
  <si>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</si>
  <si>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</si>
  <si>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</si>
  <si>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</si>
  <si>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</si>
  <si>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</si>
  <si>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</si>
  <si>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</si>
  <si>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</si>
  <si>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</si>
  <si>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</si>
  <si>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</si>
  <si>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</si>
  <si>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</si>
  <si>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</si>
  <si>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</si>
  <si>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</si>
  <si>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</si>
  <si>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</si>
  <si>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</si>
  <si>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</si>
  <si>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</si>
  <si>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</si>
  <si>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</si>
  <si>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</si>
  <si>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</si>
  <si>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</si>
  <si>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</si>
  <si>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</si>
  <si>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</si>
  <si>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</si>
  <si>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</si>
  <si>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</si>
  <si>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</si>
  <si>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</si>
  <si>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</si>
  <si>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</si>
  <si>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</si>
  <si>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</si>
  <si>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</si>
  <si>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</si>
  <si>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</si>
  <si>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</si>
  <si>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</si>
  <si>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</si>
  <si>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</si>
  <si>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</si>
  <si>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</si>
  <si>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</si>
  <si>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</si>
  <si>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</si>
  <si>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</si>
  <si>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</si>
  <si>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</si>
  <si>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</si>
  <si>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</si>
  <si>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</si>
  <si>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</si>
  <si>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</si>
  <si>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</si>
  <si>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</si>
  <si>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</si>
  <si>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</si>
  <si>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</si>
  <si>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</si>
  <si>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</si>
  <si>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</si>
  <si>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</si>
  <si>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</si>
  <si>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</si>
  <si>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</si>
  <si>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</si>
  <si>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</si>
  <si>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</si>
  <si>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</si>
  <si>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</si>
  <si>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</si>
  <si>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</si>
  <si>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</si>
  <si>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</si>
  <si>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</si>
  <si>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</si>
  <si>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</si>
  <si>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</si>
  <si>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</si>
  <si>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</si>
  <si>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</si>
  <si>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</si>
  <si>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</si>
  <si>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</si>
  <si>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</si>
  <si>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</si>
  <si>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</si>
  <si>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</si>
  <si>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</si>
  <si>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</si>
  <si>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</si>
  <si>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</si>
  <si>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</si>
  <si>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</si>
  <si>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</si>
  <si>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</si>
  <si>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</si>
  <si>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</si>
  <si>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</si>
  <si>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</si>
  <si>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</si>
  <si>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</si>
  <si>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</si>
  <si>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</si>
  <si>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</si>
  <si>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</si>
  <si>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</si>
  <si>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</si>
  <si>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</si>
  <si>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</si>
  <si>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</si>
  <si>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</si>
  <si>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</si>
  <si>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</si>
  <si>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</si>
  <si>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</si>
  <si>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</si>
  <si>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</si>
  <si>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</si>
  <si>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</si>
  <si>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</si>
  <si>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</si>
  <si>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</si>
  <si>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</si>
  <si>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</si>
  <si>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</si>
  <si>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</si>
  <si>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</si>
  <si>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</si>
  <si>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</si>
  <si>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</si>
  <si>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</si>
  <si>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</si>
  <si>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</si>
  <si>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</si>
  <si>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</si>
  <si>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</si>
  <si>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</si>
  <si>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</si>
  <si>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</si>
  <si>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</si>
  <si>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</si>
  <si>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</si>
  <si>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</si>
  <si>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</si>
  <si>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</si>
  <si>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</si>
  <si>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</si>
  <si>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</si>
  <si>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</si>
  <si>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</si>
  <si>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</si>
  <si>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</si>
  <si>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</si>
  <si>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</si>
  <si>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</si>
  <si>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</si>
  <si>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</si>
  <si>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</si>
  <si>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</si>
  <si>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</si>
  <si>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</si>
  <si>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</si>
  <si>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</si>
  <si>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</si>
  <si>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</si>
  <si>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</si>
  <si>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</si>
  <si>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</si>
  <si>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</si>
  <si>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</si>
  <si>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</si>
  <si>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</si>
  <si>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</si>
  <si>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</si>
  <si>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</si>
  <si>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</si>
  <si>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</si>
  <si>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</si>
  <si>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</si>
  <si>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</si>
  <si>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</si>
  <si>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</si>
  <si>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</si>
  <si>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</si>
  <si>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</si>
  <si>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</si>
  <si>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</si>
  <si>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</si>
  <si>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</si>
  <si>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</si>
  <si>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</si>
  <si>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</si>
  <si>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</si>
  <si>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</si>
  <si>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</si>
  <si>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</si>
  <si>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</si>
  <si>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</si>
  <si>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</si>
  <si>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</si>
  <si>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</si>
  <si>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</si>
  <si>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</si>
  <si>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</si>
  <si>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</si>
  <si>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</si>
  <si>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</si>
  <si>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</si>
  <si>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</si>
  <si>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</si>
  <si>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</si>
  <si>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</si>
  <si>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</si>
  <si>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</si>
  <si>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</si>
  <si>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</si>
  <si>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</si>
  <si>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</si>
  <si>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</si>
  <si>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</si>
  <si>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</si>
  <si>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</si>
  <si>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</si>
  <si>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</si>
  <si>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</si>
  <si>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</si>
  <si>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</si>
  <si>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</si>
  <si>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</si>
  <si>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</si>
  <si>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</si>
  <si>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</si>
  <si>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</si>
  <si>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</si>
  <si>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</si>
  <si>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</si>
  <si>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</si>
  <si>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</si>
  <si>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</si>
  <si>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</si>
  <si>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</si>
  <si>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</si>
  <si>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</si>
  <si>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</si>
  <si>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</si>
  <si>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</si>
  <si>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</si>
  <si>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</si>
  <si>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</si>
  <si>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</si>
  <si>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</si>
  <si>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</si>
  <si>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</si>
  <si>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</si>
  <si>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</si>
  <si>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</si>
  <si>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</si>
  <si>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</si>
  <si>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</si>
  <si>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</si>
  <si>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</si>
  <si>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</si>
  <si>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</si>
  <si>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</si>
  <si>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</si>
  <si>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</si>
  <si>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</si>
  <si>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</si>
  <si>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</si>
  <si>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</si>
  <si>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</si>
  <si>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</si>
  <si>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</si>
  <si>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</si>
  <si>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</si>
  <si>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</si>
  <si>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</si>
  <si>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</si>
  <si>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</si>
  <si>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</si>
  <si>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</si>
  <si>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</si>
  <si>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</si>
  <si>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</si>
  <si>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</si>
  <si>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</si>
  <si>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</si>
  <si>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</si>
  <si>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</si>
  <si>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</si>
  <si>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</si>
  <si>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</si>
  <si>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</si>
  <si>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</si>
  <si>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</si>
  <si>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</si>
  <si>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</si>
  <si>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</si>
  <si>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</si>
  <si>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</si>
  <si>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</si>
  <si>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</si>
  <si>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</si>
  <si>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</si>
  <si>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</si>
  <si>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</si>
  <si>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</si>
  <si>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</si>
  <si>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</si>
  <si>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</si>
  <si>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</si>
  <si>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</si>
  <si>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</si>
  <si>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</si>
  <si>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</si>
  <si>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</si>
  <si>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</si>
  <si>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</si>
  <si>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</si>
  <si>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</si>
  <si>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</si>
  <si>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</si>
  <si>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</si>
  <si>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</si>
  <si>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</si>
  <si>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</si>
  <si>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</si>
  <si>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</si>
  <si>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</si>
  <si>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</si>
  <si>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</si>
  <si>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</si>
  <si>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</si>
  <si>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</si>
  <si>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</si>
  <si>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</si>
  <si>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</si>
  <si>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</si>
  <si>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</si>
  <si>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</si>
  <si>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</si>
  <si>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</si>
  <si>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</si>
  <si>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</si>
  <si>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</si>
  <si>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</si>
  <si>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</si>
  <si>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</si>
  <si>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</si>
  <si>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</si>
  <si>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</si>
  <si>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</si>
  <si>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</si>
  <si>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</si>
  <si>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</si>
  <si>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</si>
  <si>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</si>
  <si>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</si>
  <si>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</si>
  <si>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</si>
  <si>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</si>
  <si>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</si>
  <si>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</si>
  <si>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</si>
  <si>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</si>
  <si>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</si>
  <si>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</si>
  <si>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</si>
  <si>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</si>
  <si>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</si>
  <si>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</si>
  <si>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</si>
  <si>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</si>
  <si>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</si>
  <si>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</si>
  <si>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</si>
  <si>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</si>
  <si>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</si>
  <si>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</si>
  <si>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</si>
  <si>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</si>
  <si>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</si>
  <si>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</si>
  <si>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</si>
  <si>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</si>
  <si>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</si>
  <si>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</si>
  <si>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</si>
  <si>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</si>
  <si>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</si>
  <si>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</si>
  <si>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</si>
  <si>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</si>
  <si>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</si>
  <si>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</si>
  <si>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</si>
  <si>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</si>
  <si>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</si>
  <si>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</si>
  <si>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</si>
  <si>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</si>
  <si>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</si>
  <si>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</si>
  <si>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</si>
  <si>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</si>
  <si>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</si>
  <si>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</si>
  <si>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</si>
  <si>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</si>
  <si>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</si>
  <si>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</si>
  <si>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</si>
  <si>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</si>
  <si>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</si>
  <si>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</si>
  <si>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</si>
  <si>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</si>
  <si>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</si>
  <si>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</si>
  <si>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</si>
  <si>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</si>
  <si>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</si>
  <si>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</si>
  <si>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</si>
  <si>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</si>
  <si>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</si>
  <si>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</si>
  <si>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</si>
  <si>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</si>
  <si>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</si>
  <si>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</si>
  <si>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</si>
  <si>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</si>
  <si>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</si>
  <si>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</si>
  <si>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</si>
  <si>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</si>
  <si>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</si>
  <si>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</si>
  <si>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</si>
  <si>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</si>
  <si>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</si>
  <si>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</si>
  <si>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</si>
  <si>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</si>
  <si>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</si>
  <si>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</si>
  <si>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</si>
  <si>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</si>
  <si>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</si>
  <si>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</si>
  <si>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</si>
  <si>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</si>
  <si>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</si>
  <si>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</si>
  <si>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</si>
  <si>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</si>
  <si>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</si>
  <si>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</si>
  <si>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</si>
  <si>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</si>
  <si>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</si>
  <si>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</si>
  <si>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</si>
  <si>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</si>
  <si>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</si>
  <si>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</si>
  <si>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</si>
  <si>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</si>
  <si>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</si>
  <si>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</si>
  <si>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</si>
  <si>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</si>
  <si>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</si>
  <si>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</si>
  <si>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</si>
  <si>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</si>
  <si>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</si>
  <si>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</si>
  <si>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</si>
  <si>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</si>
  <si>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</si>
  <si>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</si>
  <si>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</si>
  <si>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</si>
  <si>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</si>
  <si>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</si>
  <si>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</si>
  <si>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</si>
  <si>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</si>
  <si>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</si>
  <si>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</si>
  <si>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</si>
  <si>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</si>
  <si>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</si>
  <si>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</si>
  <si>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</si>
  <si>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</si>
  <si>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</si>
  <si>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</si>
  <si>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</si>
  <si>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</si>
  <si>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</si>
  <si>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</si>
  <si>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</si>
  <si>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</si>
  <si>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</si>
  <si>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</si>
  <si>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</si>
  <si>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</si>
  <si>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</si>
  <si>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</si>
  <si>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</si>
  <si>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</si>
  <si>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</si>
  <si>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</si>
  <si>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</si>
  <si>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</si>
  <si>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</si>
  <si>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</si>
  <si>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</si>
  <si>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</si>
  <si>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</si>
  <si>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</si>
  <si>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</si>
  <si>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</si>
  <si>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</si>
  <si>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</si>
  <si>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</si>
  <si>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</si>
  <si>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</si>
  <si>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</si>
  <si>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</si>
  <si>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</si>
  <si>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</si>
  <si>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</si>
  <si>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</si>
  <si>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</si>
  <si>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</si>
  <si>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</si>
  <si>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</si>
  <si>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</si>
  <si>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</si>
  <si>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</si>
  <si>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</si>
  <si>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</si>
  <si>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</si>
  <si>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</si>
  <si>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</si>
  <si>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</si>
  <si>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</si>
  <si>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</si>
  <si>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</si>
  <si>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</si>
  <si>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</si>
  <si>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</si>
  <si>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</si>
  <si>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</si>
  <si>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</si>
  <si>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</si>
  <si>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</si>
  <si>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</si>
  <si>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</si>
  <si>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</si>
  <si>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</si>
  <si>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</si>
  <si>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</si>
  <si>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</si>
  <si>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</si>
  <si>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</si>
  <si>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</si>
  <si>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</si>
  <si>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</si>
  <si>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</si>
  <si>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</si>
  <si>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</si>
  <si>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</si>
  <si>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</si>
  <si>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</si>
  <si>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</si>
  <si>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</si>
  <si>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</si>
  <si>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</si>
  <si>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</si>
  <si>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</si>
  <si>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</si>
  <si>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</si>
  <si>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</si>
  <si>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</si>
  <si>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</si>
  <si>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</si>
  <si>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</si>
  <si>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</si>
  <si>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</si>
  <si>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</si>
  <si>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</si>
  <si>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</si>
  <si>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</si>
  <si>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</si>
  <si>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</si>
  <si>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</si>
  <si>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</si>
  <si>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</si>
  <si>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</si>
  <si>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</si>
  <si>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</si>
  <si>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</si>
  <si>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</si>
  <si>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</si>
  <si>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</si>
  <si>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</si>
  <si>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</si>
  <si>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</si>
  <si>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</si>
  <si>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</si>
  <si>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</si>
  <si>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</si>
  <si>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</si>
  <si>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</si>
  <si>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</si>
  <si>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</si>
  <si>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</si>
  <si>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</si>
  <si>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</si>
  <si>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</si>
  <si>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</si>
  <si>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</si>
  <si>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</si>
  <si>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</si>
  <si>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</si>
  <si>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</si>
  <si>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</si>
  <si>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</si>
  <si>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</si>
  <si>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</si>
  <si>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</si>
  <si>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</si>
  <si>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</si>
  <si>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</si>
  <si>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</si>
  <si>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</si>
  <si>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</si>
  <si>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</si>
  <si>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</si>
  <si>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</si>
  <si>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</si>
  <si>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</si>
  <si>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</si>
  <si>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</si>
  <si>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</si>
  <si>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</si>
  <si>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</si>
  <si>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</si>
  <si>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</si>
  <si>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</si>
  <si>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</si>
  <si>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</si>
  <si>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</si>
  <si>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</si>
  <si>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</si>
  <si>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</si>
  <si>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</si>
  <si>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</si>
  <si>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</si>
  <si>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</si>
  <si>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</si>
  <si>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</si>
  <si>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</si>
  <si>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</si>
  <si>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</si>
  <si>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</si>
  <si>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</si>
  <si>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</si>
  <si>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</si>
  <si>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</si>
  <si>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</si>
  <si>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</si>
  <si>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</si>
  <si>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</si>
  <si>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</si>
  <si>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</si>
  <si>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</si>
  <si>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</si>
  <si>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</si>
  <si>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</si>
  <si>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</si>
  <si>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</si>
  <si>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</si>
  <si>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</si>
  <si>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</si>
  <si>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</si>
  <si>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</si>
  <si>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</si>
  <si>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</si>
  <si>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</si>
  <si>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</si>
  <si>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</si>
  <si>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</si>
  <si>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</si>
  <si>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</si>
  <si>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</si>
  <si>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</si>
  <si>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</si>
  <si>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</si>
  <si>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</si>
  <si>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</si>
  <si>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</si>
  <si>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</si>
  <si>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</si>
  <si>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</si>
  <si>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</si>
  <si>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</si>
  <si>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</si>
  <si>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</si>
  <si>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</si>
  <si>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</si>
  <si>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</si>
  <si>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</si>
  <si>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</si>
  <si>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</si>
  <si>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</si>
  <si>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</si>
  <si>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</si>
  <si>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</si>
  <si>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</si>
  <si>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</si>
  <si>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</si>
  <si>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</si>
  <si>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</si>
  <si>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</si>
  <si>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</si>
  <si>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</si>
  <si>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</si>
  <si>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</si>
  <si>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</si>
  <si>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</si>
  <si>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</si>
  <si>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</si>
  <si>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</si>
  <si>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</si>
  <si>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</si>
  <si>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</si>
  <si>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</si>
  <si>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</si>
  <si>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</si>
  <si>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</si>
  <si>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</si>
  <si>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</si>
  <si>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</si>
  <si>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</si>
  <si>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</si>
  <si>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</si>
  <si>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</si>
  <si>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</si>
  <si>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</si>
  <si>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</si>
  <si>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</si>
  <si>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</si>
  <si>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</si>
  <si>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</si>
  <si>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</si>
  <si>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</si>
  <si>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</si>
  <si>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</si>
  <si>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</si>
  <si>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</si>
  <si>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</si>
  <si>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</si>
  <si>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</si>
  <si>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</si>
  <si>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</si>
  <si>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</si>
  <si>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</si>
  <si>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</si>
  <si>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</si>
  <si>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</si>
  <si>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</si>
  <si>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</si>
  <si>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</si>
  <si>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</si>
  <si>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</si>
  <si>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</si>
  <si>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</si>
  <si>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</si>
  <si>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</si>
  <si>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</si>
  <si>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</si>
  <si>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</si>
  <si>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</si>
  <si>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</si>
  <si>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</si>
  <si>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</si>
  <si>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</si>
  <si>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</si>
  <si>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</si>
  <si>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</si>
  <si>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</si>
  <si>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</si>
  <si>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</si>
  <si>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</si>
  <si>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</si>
  <si>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</si>
  <si>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</si>
  <si>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</si>
  <si>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</si>
  <si>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</si>
  <si>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</si>
  <si>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</si>
  <si>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</si>
  <si>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</si>
  <si>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</si>
  <si>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</si>
  <si>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</si>
  <si>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</si>
  <si>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</si>
  <si>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</si>
  <si>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</si>
  <si>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</si>
  <si>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</si>
  <si>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</si>
  <si>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</si>
  <si>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</si>
  <si>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</si>
  <si>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</si>
  <si>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</si>
  <si>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</si>
  <si>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</si>
  <si>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</si>
  <si>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</si>
  <si>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</si>
  <si>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</si>
  <si>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</si>
  <si>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</si>
  <si>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</si>
  <si>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</si>
  <si>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</si>
  <si>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</si>
  <si>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</si>
  <si>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</si>
  <si>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</si>
  <si>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</si>
  <si>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</si>
  <si>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</si>
  <si>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</si>
  <si>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</si>
  <si>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</si>
  <si>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</si>
  <si>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</si>
  <si>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</si>
  <si>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</si>
  <si>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</si>
  <si>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</si>
  <si>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</si>
  <si>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</si>
  <si>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</si>
  <si>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</si>
  <si>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</si>
  <si>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</si>
  <si>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</si>
  <si>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</si>
  <si>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</si>
  <si>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</si>
  <si>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</si>
  <si>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</si>
  <si>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</si>
  <si>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</si>
  <si>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</si>
  <si>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</si>
  <si>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</si>
  <si>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</si>
  <si>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</si>
  <si>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</si>
  <si>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</si>
  <si>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</si>
  <si>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</si>
  <si>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</si>
  <si>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</si>
  <si>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</si>
  <si>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</si>
  <si>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</si>
  <si>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</si>
  <si>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</si>
  <si>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</si>
  <si>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</si>
  <si>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</si>
  <si>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</si>
  <si>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</si>
  <si>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</si>
  <si>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</si>
  <si>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</si>
  <si>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</si>
  <si>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</si>
  <si>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</si>
  <si>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</si>
  <si>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</si>
  <si>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</si>
  <si>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</si>
  <si>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</si>
  <si>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</si>
  <si>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</si>
  <si>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</si>
  <si>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</si>
  <si>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</si>
  <si>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</si>
  <si>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</si>
  <si>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</si>
  <si>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</si>
  <si>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</si>
  <si>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</si>
  <si>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</si>
  <si>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</si>
  <si>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</si>
  <si>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</si>
  <si>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</si>
  <si>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</si>
  <si>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</si>
  <si>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</si>
  <si>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</si>
  <si>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</si>
  <si>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</si>
  <si>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</si>
  <si>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</si>
  <si>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</si>
  <si>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</si>
  <si>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</si>
  <si>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</si>
  <si>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</si>
  <si>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</si>
  <si>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</si>
  <si>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</si>
  <si>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</si>
  <si>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</si>
  <si>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</si>
  <si>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</si>
  <si>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</si>
  <si>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</si>
  <si>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</si>
  <si>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</si>
  <si>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</si>
  <si>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</si>
  <si>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</si>
  <si>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</si>
  <si>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</si>
  <si>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</si>
  <si>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</si>
  <si>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</si>
  <si>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</si>
  <si>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</si>
  <si>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</si>
  <si>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</si>
  <si>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</si>
  <si>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</si>
  <si>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</si>
  <si>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</si>
  <si>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</si>
  <si>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</si>
  <si>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</si>
  <si>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</si>
  <si>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</si>
  <si>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</si>
  <si>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</si>
  <si>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</si>
  <si>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</si>
  <si>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</si>
  <si>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</si>
  <si>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</si>
  <si>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</si>
  <si>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</si>
  <si>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</si>
  <si>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</si>
  <si>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</si>
  <si>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</si>
  <si>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</si>
  <si>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</si>
  <si>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</si>
  <si>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</si>
  <si>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</si>
  <si>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</si>
  <si>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</si>
  <si>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</si>
  <si>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</si>
  <si>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</si>
  <si>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</si>
  <si>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</si>
  <si>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</si>
  <si>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</si>
  <si>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</si>
  <si>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</si>
  <si>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</si>
  <si>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</si>
  <si>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</si>
  <si>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</si>
  <si>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</si>
  <si>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</si>
  <si>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</si>
  <si>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</si>
  <si>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</si>
  <si>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</si>
  <si>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</si>
  <si>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</si>
  <si>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</si>
  <si>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</si>
  <si>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</si>
  <si>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</si>
  <si>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</si>
  <si>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</si>
  <si>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</si>
  <si>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</si>
  <si>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</si>
  <si>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</si>
  <si>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</si>
  <si>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</si>
  <si>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</si>
  <si>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</si>
  <si>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</si>
  <si>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</si>
  <si>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</si>
  <si>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</si>
  <si>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</si>
  <si>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</si>
  <si>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</si>
  <si>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</si>
  <si>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</si>
  <si>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</si>
  <si>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</si>
  <si>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</si>
  <si>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</si>
  <si>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</si>
  <si>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</si>
  <si>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</si>
  <si>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</si>
  <si>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</si>
  <si>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</si>
  <si>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</si>
  <si>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</si>
  <si>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</si>
  <si>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</si>
  <si>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</si>
  <si>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</si>
  <si>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</si>
  <si>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</si>
  <si>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</si>
  <si>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</si>
  <si>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</si>
  <si>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</si>
  <si>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</si>
  <si>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</si>
  <si>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</si>
  <si>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</si>
  <si>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</si>
  <si>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</si>
  <si>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</si>
  <si>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</si>
  <si>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</si>
  <si>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</si>
  <si>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</si>
  <si>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</si>
  <si>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</si>
  <si>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</si>
  <si>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</si>
  <si>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</si>
  <si>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</si>
  <si>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</si>
  <si>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</si>
  <si>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</si>
  <si>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</si>
  <si>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</si>
  <si>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</si>
  <si>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</si>
  <si>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</si>
  <si>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</si>
  <si>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</si>
  <si>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</si>
  <si>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</si>
  <si>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</si>
  <si>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</si>
  <si>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</si>
  <si>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</si>
  <si>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</si>
  <si>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</si>
  <si>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</si>
  <si>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</si>
  <si>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</si>
  <si>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</si>
  <si>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</si>
  <si>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</si>
  <si>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</si>
  <si>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</si>
  <si>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</si>
  <si>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</si>
  <si>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</si>
  <si>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</si>
  <si>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</si>
  <si>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</si>
  <si>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</si>
  <si>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</si>
  <si>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</si>
  <si>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</si>
  <si>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</si>
  <si>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</si>
  <si>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</si>
  <si>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</si>
  <si>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</si>
  <si>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</si>
  <si>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</si>
  <si>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</si>
  <si>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</si>
  <si>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</si>
  <si>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</si>
  <si>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</si>
  <si>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</si>
  <si>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</si>
  <si>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</si>
  <si>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</si>
  <si>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</si>
  <si>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</si>
  <si>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</si>
  <si>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</si>
  <si>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</si>
  <si>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</si>
  <si>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</si>
  <si>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</si>
  <si>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</si>
  <si>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</si>
  <si>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</si>
  <si>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</si>
  <si>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</si>
  <si>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</si>
  <si>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</si>
  <si>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</si>
  <si>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</si>
  <si>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</si>
  <si>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</si>
  <si>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</si>
  <si>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</si>
  <si>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</si>
  <si>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</si>
  <si>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</si>
  <si>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</si>
  <si>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</si>
  <si>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</si>
  <si>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</si>
  <si>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</si>
  <si>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</si>
  <si>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</si>
  <si>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</si>
  <si>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</si>
  <si>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</si>
  <si>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</si>
  <si>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</si>
  <si>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</si>
  <si>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</si>
  <si>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</si>
  <si>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</si>
  <si>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</si>
  <si>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</si>
  <si>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</si>
  <si>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</si>
  <si>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</si>
  <si>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</si>
  <si>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</si>
  <si>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</si>
  <si>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</si>
  <si>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</si>
  <si>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</si>
  <si>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</si>
  <si>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</si>
  <si>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</si>
  <si>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</si>
  <si>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</si>
  <si>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</si>
  <si>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</si>
  <si>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</si>
  <si>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</si>
  <si>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</si>
  <si>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</si>
  <si>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</si>
  <si>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</si>
  <si>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</si>
  <si>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</si>
  <si>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</si>
  <si>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</si>
  <si>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</si>
  <si>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</si>
  <si>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</si>
  <si>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</si>
  <si>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</si>
  <si>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</si>
  <si>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</si>
  <si>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</si>
  <si>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</si>
  <si>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</si>
  <si>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</si>
  <si>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</si>
  <si>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</si>
  <si>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</si>
  <si>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</si>
  <si>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</si>
  <si>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</si>
  <si>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</si>
  <si>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</si>
  <si>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</si>
  <si>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</si>
  <si>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</si>
  <si>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</si>
  <si>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</si>
  <si>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</si>
  <si>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</si>
  <si>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</si>
  <si>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</si>
  <si>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</si>
  <si>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</si>
  <si>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</si>
  <si>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</si>
  <si>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</si>
  <si>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</si>
  <si>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</si>
  <si>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</si>
  <si>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</si>
  <si>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</si>
  <si>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</si>
  <si>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</si>
  <si>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</si>
  <si>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</si>
  <si>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</si>
  <si>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</si>
  <si>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</si>
  <si>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</si>
  <si>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</si>
  <si>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</si>
  <si>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</si>
  <si>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</si>
  <si>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</si>
  <si>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</si>
  <si>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</si>
  <si>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</si>
  <si>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</si>
  <si>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</si>
  <si>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</si>
  <si>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</si>
  <si>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</si>
  <si>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</si>
  <si>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</si>
  <si>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</si>
  <si>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</si>
  <si>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</si>
  <si>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</si>
  <si>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</si>
  <si>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</si>
  <si>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</si>
  <si>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</si>
  <si>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</si>
  <si>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</si>
  <si>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</si>
  <si>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</si>
  <si>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</si>
  <si>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</si>
  <si>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</si>
  <si>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</si>
  <si>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</si>
  <si>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</si>
  <si>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</si>
  <si>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</si>
  <si>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</si>
  <si>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</si>
  <si>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</si>
  <si>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</si>
  <si>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</si>
  <si>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</si>
  <si>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</si>
  <si>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</si>
  <si>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</si>
  <si>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</si>
  <si>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</si>
  <si>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</si>
  <si>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</si>
  <si>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</si>
  <si>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</si>
  <si>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</si>
  <si>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</si>
  <si>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</si>
  <si>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</si>
  <si>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</si>
  <si>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</si>
  <si>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</si>
  <si>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</si>
  <si>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</si>
  <si>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</si>
  <si>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</si>
  <si>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</si>
  <si>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</si>
  <si>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</si>
  <si>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</si>
  <si>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</si>
  <si>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</si>
  <si>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</si>
  <si>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</si>
  <si>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</si>
  <si>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</si>
  <si>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</si>
  <si>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</si>
  <si>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</si>
  <si>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</si>
  <si>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</si>
  <si>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</si>
  <si>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</si>
  <si>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</si>
  <si>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</si>
  <si>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</si>
  <si>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</si>
  <si>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</si>
  <si>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</si>
  <si>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</si>
  <si>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</si>
  <si>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</si>
  <si>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</si>
  <si>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</si>
  <si>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</si>
  <si>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</si>
  <si>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</si>
  <si>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</si>
  <si>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</si>
  <si>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</si>
  <si>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</si>
  <si>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</si>
  <si>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</si>
  <si>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</si>
  <si>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</si>
  <si>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</si>
  <si>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</si>
  <si>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</si>
  <si>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</si>
  <si>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</si>
  <si>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</si>
  <si>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</si>
  <si>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</si>
  <si>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</si>
  <si>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</si>
  <si>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</si>
  <si>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</si>
  <si>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</si>
  <si>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</si>
  <si>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</si>
  <si>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</si>
  <si>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</si>
  <si>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</si>
  <si>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</si>
  <si>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</si>
  <si>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</si>
  <si>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</si>
  <si>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</si>
  <si>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</si>
  <si>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</si>
  <si>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</si>
  <si>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</si>
  <si>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</si>
  <si>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</si>
  <si>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</si>
  <si>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</si>
  <si>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</si>
  <si>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</si>
  <si>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</si>
  <si>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</si>
  <si>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</si>
  <si>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</si>
  <si>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</si>
  <si>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</si>
  <si>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</si>
  <si>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</si>
  <si>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</si>
  <si>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</si>
  <si>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</si>
  <si>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</si>
  <si>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</si>
  <si>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</si>
  <si>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</si>
  <si>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</si>
  <si>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</si>
  <si>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</si>
  <si>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</si>
  <si>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</si>
  <si>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</si>
  <si>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</si>
  <si>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</si>
  <si>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</si>
  <si>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</si>
  <si>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</si>
  <si>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</si>
  <si>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</si>
  <si>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</si>
  <si>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</si>
  <si>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</si>
  <si>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</si>
  <si>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</si>
  <si>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</si>
  <si>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</si>
  <si>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</si>
  <si>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</si>
  <si>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</si>
  <si>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</si>
  <si>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</si>
  <si>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</si>
  <si>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</si>
  <si>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</si>
  <si>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</si>
  <si>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</si>
  <si>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</si>
  <si>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</si>
  <si>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</si>
  <si>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</si>
  <si>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</si>
  <si>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</si>
  <si>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</si>
  <si>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</si>
  <si>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</si>
  <si>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</si>
  <si>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</si>
  <si>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</si>
  <si>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</si>
  <si>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</si>
  <si>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</si>
  <si>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</si>
  <si>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</si>
  <si>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</si>
  <si>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</si>
  <si>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</si>
  <si>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</si>
  <si>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</si>
  <si>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</si>
  <si>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</si>
  <si>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</si>
  <si>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</si>
  <si>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</si>
  <si>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</si>
  <si>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</si>
  <si>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</si>
  <si>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</si>
  <si>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</si>
  <si>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</si>
  <si>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</si>
  <si>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</si>
  <si>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</si>
  <si>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</si>
  <si>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</si>
  <si>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</si>
  <si>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</si>
  <si>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</si>
  <si>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</si>
  <si>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</si>
  <si>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</si>
  <si>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</si>
  <si>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</si>
  <si>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</si>
  <si>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</si>
  <si>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</si>
  <si>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</si>
  <si>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</si>
  <si>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</si>
  <si>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</si>
  <si>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</si>
  <si>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</si>
  <si>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</si>
  <si>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</si>
  <si>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</si>
  <si>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</si>
  <si>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</si>
  <si>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</si>
  <si>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</si>
  <si>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</si>
  <si>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</si>
  <si>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</si>
  <si>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</si>
  <si>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</si>
  <si>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</si>
  <si>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</si>
  <si>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</si>
  <si>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</si>
  <si>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</si>
  <si>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</si>
  <si>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</si>
  <si>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</si>
  <si>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</si>
  <si>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</si>
  <si>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</si>
  <si>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</si>
  <si>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</si>
  <si>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</si>
  <si>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</si>
  <si>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</si>
  <si>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</si>
  <si>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</si>
  <si>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</si>
  <si>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</si>
  <si>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</si>
  <si>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</si>
  <si>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</si>
  <si>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</si>
  <si>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</si>
  <si>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</si>
  <si>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</si>
  <si>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</si>
  <si>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</si>
  <si>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</si>
  <si>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</si>
  <si>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</si>
  <si>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</si>
  <si>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</si>
  <si>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</si>
  <si>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</si>
  <si>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</si>
  <si>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</si>
  <si>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</si>
  <si>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</si>
  <si>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</si>
  <si>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</si>
  <si>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</si>
  <si>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</si>
  <si>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</si>
  <si>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</si>
  <si>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</si>
  <si>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</si>
  <si>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</si>
  <si>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</si>
  <si>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</si>
  <si>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</si>
  <si>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</si>
  <si>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</si>
  <si>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</si>
  <si>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</si>
  <si>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</si>
  <si>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</si>
  <si>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</si>
  <si>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</si>
  <si>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</si>
  <si>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</si>
  <si>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</si>
  <si>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</si>
  <si>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</si>
  <si>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</si>
  <si>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</si>
  <si>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</si>
  <si>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</si>
  <si>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</si>
  <si>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</si>
  <si>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</si>
  <si>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</si>
  <si>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</si>
  <si>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</si>
  <si>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</si>
  <si>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</si>
  <si>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</si>
  <si>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</si>
  <si>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</si>
  <si>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</si>
  <si>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</si>
  <si>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</si>
  <si>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</si>
  <si>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</si>
  <si>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</si>
  <si>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</si>
  <si>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</si>
  <si>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</si>
  <si>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</si>
  <si>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</si>
  <si>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</si>
  <si>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</si>
  <si>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</si>
  <si>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</si>
  <si>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</si>
  <si>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</si>
  <si>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</si>
  <si>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</si>
  <si>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</si>
  <si>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</si>
  <si>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</si>
  <si>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</si>
  <si>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</si>
  <si>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</si>
  <si>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</si>
  <si>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</si>
  <si>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</si>
  <si>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</si>
  <si>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</si>
  <si>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</si>
  <si>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</si>
  <si>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</si>
  <si>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</si>
  <si>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</si>
  <si>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</si>
  <si>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</si>
  <si>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</si>
  <si>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</si>
  <si>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</si>
  <si>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</si>
  <si>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</si>
  <si>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</si>
  <si>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</si>
  <si>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</si>
  <si>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</si>
  <si>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</si>
  <si>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</si>
  <si>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</si>
  <si>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</si>
  <si>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</si>
  <si>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</si>
  <si>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</si>
  <si>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</si>
  <si>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</si>
  <si>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</si>
  <si>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</si>
  <si>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</si>
  <si>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</si>
  <si>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</si>
  <si>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</si>
  <si>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</si>
  <si>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</si>
  <si>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</si>
  <si>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</si>
  <si>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</si>
  <si>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</si>
  <si>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</si>
  <si>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</si>
  <si>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</si>
  <si>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</si>
  <si>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</si>
  <si>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</si>
  <si>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</si>
  <si>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</si>
  <si>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</si>
  <si>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</si>
  <si>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</si>
  <si>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</si>
  <si>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</si>
  <si>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</si>
  <si>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</si>
  <si>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</si>
  <si>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</si>
  <si>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</si>
  <si>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</si>
  <si>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</si>
  <si>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</si>
  <si>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</si>
  <si>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</si>
  <si>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</si>
  <si>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</si>
  <si>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</si>
  <si>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</si>
  <si>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</si>
  <si>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</si>
  <si>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</si>
  <si>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</si>
  <si>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</si>
  <si>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</si>
  <si>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</si>
  <si>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</si>
  <si>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</si>
  <si>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</si>
  <si>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</si>
  <si>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</si>
  <si>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</si>
  <si>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</si>
  <si>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</si>
  <si>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</si>
  <si>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</si>
  <si>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</si>
  <si>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</si>
  <si>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</si>
  <si>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</si>
  <si>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</si>
  <si>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</si>
  <si>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</si>
  <si>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</si>
  <si>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</si>
  <si>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</si>
  <si>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</si>
  <si>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</si>
  <si>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</si>
  <si>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</si>
  <si>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</si>
  <si>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</si>
  <si>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</si>
  <si>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</si>
  <si>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</si>
  <si>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</si>
  <si>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</si>
  <si>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</si>
  <si>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</si>
  <si>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</si>
  <si>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</si>
  <si>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</si>
  <si>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</si>
  <si>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</si>
  <si>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</si>
  <si>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</si>
  <si>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</si>
  <si>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</si>
  <si>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</si>
  <si>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</si>
  <si>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</si>
  <si>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</si>
  <si>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</si>
  <si>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</si>
  <si>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</si>
  <si>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</si>
  <si>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</si>
  <si>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</si>
  <si>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</si>
  <si>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</si>
  <si>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</si>
  <si>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</si>
  <si>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</si>
  <si>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</si>
  <si>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</si>
  <si>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</si>
  <si>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</si>
  <si>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</si>
  <si>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</si>
  <si>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</si>
  <si>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</si>
  <si>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</si>
  <si>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</si>
  <si>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</si>
  <si>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</si>
  <si>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</si>
  <si>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</si>
  <si>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</si>
  <si>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</si>
  <si>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</si>
  <si>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</si>
  <si>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</si>
  <si>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</si>
  <si>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</si>
  <si>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</si>
  <si>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</si>
  <si>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</si>
  <si>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</si>
  <si>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</si>
  <si>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</si>
  <si>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</si>
  <si>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</si>
  <si>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</si>
  <si>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</si>
  <si>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</si>
  <si>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</si>
  <si>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</si>
  <si>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</si>
  <si>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</si>
  <si>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</si>
  <si>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</si>
  <si>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</si>
  <si>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</si>
  <si>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</si>
  <si>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</si>
  <si>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</si>
  <si>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</si>
  <si>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</si>
  <si>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</si>
  <si>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</si>
  <si>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</si>
  <si>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</si>
  <si>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</si>
  <si>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</si>
  <si>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</si>
  <si>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</si>
  <si>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</si>
  <si>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</si>
  <si>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</si>
  <si>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</si>
  <si>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</si>
  <si>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</si>
  <si>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</si>
  <si>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</si>
  <si>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</si>
  <si>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</si>
  <si>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</si>
  <si>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</si>
  <si>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</si>
  <si>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</si>
  <si>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</si>
  <si>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</si>
  <si>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</si>
  <si>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</si>
  <si>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</si>
  <si>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</si>
  <si>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</si>
  <si>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</si>
  <si>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</si>
  <si>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</si>
  <si>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</si>
  <si>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</si>
  <si>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</si>
  <si>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</si>
  <si>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</si>
  <si>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</si>
  <si>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</si>
  <si>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</si>
  <si>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</si>
  <si>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</si>
  <si>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</si>
  <si>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</si>
  <si>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</si>
  <si>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</si>
  <si>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</si>
  <si>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</si>
  <si>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</si>
  <si>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</si>
  <si>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</si>
  <si>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</si>
  <si>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</si>
  <si>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</si>
  <si>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</si>
  <si>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</si>
  <si>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</si>
  <si>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</si>
  <si>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</si>
  <si>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</si>
  <si>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</si>
  <si>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</si>
  <si>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</si>
  <si>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</si>
  <si>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</si>
  <si>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</si>
  <si>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</si>
  <si>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</si>
  <si>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</si>
  <si>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</si>
  <si>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</si>
  <si>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</si>
  <si>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</si>
  <si>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</si>
  <si>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</si>
  <si>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</si>
  <si>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</si>
  <si>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</si>
  <si>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</si>
  <si>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</si>
  <si>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</si>
  <si>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</si>
  <si>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</si>
  <si>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</si>
  <si>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</si>
  <si>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</si>
  <si>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</si>
  <si>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</si>
  <si>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</si>
  <si>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</si>
  <si>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</si>
  <si>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</si>
  <si>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</si>
  <si>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</si>
  <si>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</si>
  <si>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</si>
  <si>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</si>
  <si>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</si>
  <si>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</si>
  <si>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</si>
  <si>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</si>
  <si>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</si>
  <si>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</si>
  <si>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</si>
  <si>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</si>
  <si>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</si>
  <si>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</si>
  <si>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</si>
  <si>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</si>
  <si>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</si>
  <si>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</si>
  <si>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</si>
  <si>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</si>
  <si>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</si>
  <si>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</si>
  <si>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</si>
  <si>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</si>
  <si>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</si>
  <si>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</si>
  <si>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</si>
  <si>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</si>
  <si>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</si>
  <si>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</si>
  <si>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</si>
  <si>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</si>
  <si>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</si>
  <si>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</si>
  <si>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</si>
  <si>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</si>
  <si>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</si>
  <si>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</si>
  <si>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</si>
  <si>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</si>
  <si>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</si>
  <si>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</si>
  <si>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</si>
  <si>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</si>
  <si>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</si>
  <si>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</si>
  <si>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</si>
  <si>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</si>
  <si>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</si>
  <si>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</si>
  <si>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</si>
  <si>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</si>
  <si>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</si>
  <si>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</si>
  <si>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</si>
  <si>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</si>
  <si>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</si>
  <si>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</si>
  <si>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</si>
  <si>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</si>
  <si>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</si>
  <si>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</si>
  <si>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</si>
  <si>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</si>
  <si>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</si>
  <si>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</si>
  <si>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</si>
  <si>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</si>
  <si>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</si>
  <si>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</si>
  <si>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</si>
  <si>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</si>
  <si>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</si>
  <si>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</si>
  <si>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</si>
  <si>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</si>
  <si>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</si>
  <si>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</si>
  <si>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</si>
  <si>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</si>
  <si>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</si>
  <si>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</si>
  <si>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</si>
  <si>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</si>
  <si>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</si>
  <si>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</si>
  <si>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</si>
  <si>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</si>
  <si>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</si>
  <si>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</si>
  <si>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</si>
  <si>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</si>
  <si>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</si>
  <si>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</si>
  <si>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</si>
  <si>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</si>
  <si>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</si>
  <si>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</si>
  <si>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</si>
  <si>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</si>
  <si>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</si>
  <si>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</si>
  <si>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</si>
  <si>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</si>
  <si>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</si>
  <si>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</si>
  <si>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</si>
  <si>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</si>
  <si>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</si>
  <si>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</si>
  <si>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</si>
  <si>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</si>
  <si>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</si>
  <si>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</si>
  <si>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</si>
  <si>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</si>
  <si>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</si>
  <si>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</si>
  <si>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</si>
  <si>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</si>
  <si>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</si>
  <si>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</si>
  <si>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</si>
  <si>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</si>
  <si>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</si>
  <si>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</si>
  <si>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</si>
  <si>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</si>
  <si>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</si>
  <si>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</si>
  <si>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</si>
  <si>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</si>
  <si>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</si>
  <si>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</si>
  <si>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</si>
  <si>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</si>
  <si>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</si>
  <si>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</si>
  <si>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</si>
  <si>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</si>
  <si>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</si>
  <si>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</si>
  <si>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</si>
  <si>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</si>
  <si>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</si>
  <si>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</si>
  <si>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</si>
  <si>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</si>
  <si>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</si>
  <si>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</si>
  <si>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</si>
  <si>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</si>
  <si>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</si>
  <si>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</si>
  <si>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</si>
  <si>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</si>
  <si>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</si>
  <si>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</si>
  <si>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</si>
  <si>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</si>
  <si>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</si>
  <si>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</si>
  <si>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</si>
  <si>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</si>
  <si>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</si>
  <si>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</si>
  <si>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</si>
  <si>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</si>
  <si>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</si>
  <si>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</si>
  <si>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</si>
  <si>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</si>
  <si>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</si>
  <si>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</si>
  <si>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</si>
  <si>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</si>
  <si>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</si>
  <si>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</si>
  <si>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</si>
  <si>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</si>
  <si>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</si>
  <si>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</si>
  <si>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</si>
  <si>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</si>
  <si>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</si>
  <si>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</si>
  <si>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</si>
  <si>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</si>
  <si>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</si>
  <si>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</si>
  <si>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</si>
  <si>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</si>
  <si>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</si>
  <si>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</si>
  <si>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</si>
  <si>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</si>
  <si>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</si>
  <si>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</si>
  <si>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</si>
  <si>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</si>
  <si>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</si>
  <si>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</si>
  <si>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</si>
  <si>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</si>
  <si>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</si>
  <si>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</si>
  <si>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</si>
  <si>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</si>
  <si>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</si>
  <si>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</si>
  <si>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</si>
  <si>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</si>
  <si>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</si>
  <si>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</si>
  <si>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</si>
  <si>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</si>
  <si>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</si>
  <si>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</si>
  <si>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</si>
  <si>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</si>
  <si>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</si>
  <si>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</si>
  <si>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</si>
  <si>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</si>
  <si>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</si>
  <si>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</si>
  <si>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</si>
  <si>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</si>
  <si>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</si>
  <si>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</si>
  <si>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</si>
  <si>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</si>
  <si>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</si>
  <si>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</si>
  <si>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</si>
  <si>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</si>
  <si>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</si>
  <si>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</si>
  <si>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</si>
  <si>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</si>
  <si>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</si>
  <si>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</si>
  <si>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</si>
  <si>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</si>
  <si>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</si>
  <si>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</si>
  <si>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</si>
  <si>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</si>
  <si>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</si>
  <si>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</si>
  <si>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</si>
  <si>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</si>
  <si>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</si>
  <si>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</si>
  <si>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</si>
  <si>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</si>
  <si>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</si>
  <si>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</si>
  <si>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</si>
  <si>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</si>
  <si>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</si>
  <si>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</si>
  <si>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</si>
  <si>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</si>
  <si>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</si>
  <si>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</si>
  <si>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</si>
  <si>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</si>
  <si>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</si>
  <si>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</si>
  <si>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</si>
  <si>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</si>
  <si>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</si>
  <si>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</si>
  <si>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</si>
  <si>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</si>
  <si>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</si>
  <si>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</si>
  <si>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</si>
  <si>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</si>
  <si>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</si>
  <si>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</si>
  <si>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</si>
  <si>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</si>
  <si>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</si>
  <si>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</si>
  <si>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</si>
  <si>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</si>
  <si>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</si>
  <si>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</si>
  <si>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</si>
  <si>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</si>
  <si>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</si>
  <si>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</si>
  <si>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</si>
  <si>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</si>
  <si>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</si>
  <si>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</si>
  <si>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</si>
  <si>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</si>
  <si>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</si>
  <si>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</si>
  <si>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</si>
  <si>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</si>
  <si>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</si>
  <si>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</si>
  <si>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</si>
  <si>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</si>
  <si>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</si>
  <si>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</si>
  <si>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</si>
  <si>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</si>
  <si>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</si>
  <si>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</si>
  <si>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</si>
  <si>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</si>
  <si>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</si>
  <si>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</si>
  <si>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</si>
  <si>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</si>
  <si>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</si>
  <si>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</si>
  <si>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</si>
  <si>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</si>
  <si>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</si>
  <si>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</si>
  <si>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</si>
  <si>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</si>
  <si>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</si>
  <si>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</si>
  <si>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</si>
  <si>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</si>
  <si>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</si>
  <si>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</si>
  <si>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</si>
  <si>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</si>
  <si>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</si>
  <si>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</si>
  <si>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</si>
  <si>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</si>
  <si>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</si>
  <si>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</si>
  <si>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</si>
  <si>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</si>
  <si>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</si>
  <si>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</si>
  <si>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</si>
  <si>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</si>
  <si>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</si>
  <si>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</si>
  <si>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</si>
  <si>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</si>
  <si>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</si>
  <si>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</si>
  <si>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</si>
  <si>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</si>
  <si>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</si>
  <si>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</si>
  <si>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</si>
  <si>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</si>
  <si>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</si>
  <si>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</si>
  <si>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</si>
  <si>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</si>
  <si>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</si>
  <si>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</si>
  <si>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</si>
  <si>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</si>
  <si>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</si>
  <si>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</si>
  <si>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</si>
  <si>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</si>
  <si>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</si>
  <si>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</si>
  <si>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</si>
  <si>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</si>
  <si>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</si>
  <si>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</si>
  <si>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</si>
  <si>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</si>
  <si>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</si>
  <si>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</si>
  <si>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</si>
  <si>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</si>
  <si>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</si>
  <si>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</si>
  <si>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</si>
  <si>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</si>
  <si>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</si>
  <si>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</si>
  <si>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</si>
  <si>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</si>
  <si>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</si>
  <si>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</si>
  <si>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</si>
  <si>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</si>
  <si>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</si>
  <si>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</si>
  <si>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</si>
  <si>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</si>
  <si>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</si>
  <si>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</si>
  <si>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</si>
  <si>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</si>
  <si>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</si>
  <si>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</si>
  <si>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</si>
  <si>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</si>
  <si>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</si>
  <si>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</si>
  <si>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</si>
  <si>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</si>
  <si>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</si>
  <si>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</si>
  <si>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</si>
  <si>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</si>
  <si>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</si>
  <si>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</si>
  <si>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</si>
  <si>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</si>
  <si>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</si>
  <si>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</si>
  <si>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</si>
  <si>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</si>
  <si>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</si>
  <si>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</si>
  <si>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</si>
  <si>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</si>
  <si>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</si>
  <si>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</si>
  <si>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</si>
  <si>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</si>
  <si>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</si>
  <si>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</si>
  <si>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</si>
  <si>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</si>
  <si>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</si>
  <si>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</si>
  <si>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</si>
  <si>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</si>
  <si>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</si>
  <si>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</si>
  <si>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</si>
  <si>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</si>
  <si>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</si>
  <si>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</si>
  <si>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</si>
  <si>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</si>
  <si>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</si>
  <si>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</si>
  <si>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</si>
  <si>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</si>
  <si>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</si>
  <si>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</si>
  <si>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</si>
  <si>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</si>
  <si>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</si>
  <si>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</si>
  <si>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</si>
  <si>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</si>
  <si>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</si>
  <si>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</si>
  <si>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</si>
  <si>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</si>
  <si>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</si>
  <si>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</si>
  <si>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</si>
  <si>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</si>
  <si>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</si>
  <si>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</si>
  <si>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</si>
  <si>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</si>
  <si>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</si>
  <si>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</si>
  <si>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</si>
  <si>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</si>
  <si>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</si>
  <si>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</si>
  <si>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</si>
  <si>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</si>
  <si>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</si>
  <si>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</si>
  <si>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</si>
  <si>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</si>
  <si>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</si>
  <si>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</si>
  <si>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</si>
  <si>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</si>
  <si>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</si>
  <si>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</si>
  <si>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</si>
  <si>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</si>
  <si>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</si>
  <si>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</si>
  <si>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</si>
  <si>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</si>
  <si>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</si>
  <si>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</si>
  <si>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</si>
  <si>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</si>
  <si>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</si>
  <si>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</si>
  <si>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</si>
  <si>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</si>
  <si>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</si>
  <si>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</si>
  <si>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</si>
  <si>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</si>
  <si>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</si>
  <si>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</si>
  <si>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</si>
  <si>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</si>
  <si>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</si>
  <si>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</si>
  <si>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</si>
  <si>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</si>
  <si>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</si>
  <si>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</si>
  <si>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</si>
  <si>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</si>
  <si>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</si>
  <si>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</si>
  <si>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</si>
  <si>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</si>
  <si>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</si>
  <si>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</si>
  <si>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</si>
  <si>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</si>
  <si>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</si>
  <si>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</si>
  <si>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</si>
  <si>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</si>
  <si>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</si>
  <si>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</si>
  <si>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</si>
  <si>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</si>
  <si>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</si>
  <si>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</si>
  <si>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</si>
  <si>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</si>
  <si>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</si>
  <si>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</si>
  <si>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</si>
  <si>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</si>
  <si>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</si>
  <si>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</si>
  <si>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</si>
  <si>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</si>
  <si>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</si>
  <si>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</si>
  <si>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</si>
  <si>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</si>
  <si>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</si>
  <si>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</si>
  <si>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</si>
  <si>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</si>
  <si>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</si>
  <si>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</si>
  <si>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</si>
  <si>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</si>
  <si>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</si>
  <si>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</si>
  <si>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</si>
  <si>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</si>
  <si>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</si>
  <si>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</si>
  <si>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</si>
  <si>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</si>
  <si>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</si>
  <si>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</si>
  <si>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</si>
  <si>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</si>
  <si>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</si>
  <si>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</si>
  <si>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</si>
  <si>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</si>
  <si>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</si>
  <si>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</si>
  <si>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</si>
  <si>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</si>
  <si>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</si>
  <si>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</si>
  <si>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</si>
  <si>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</si>
  <si>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</si>
  <si>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</si>
  <si>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</si>
  <si>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</si>
  <si>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</si>
  <si>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</si>
  <si>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</si>
  <si>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</si>
  <si>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</si>
  <si>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</si>
  <si>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</si>
  <si>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</si>
  <si>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</si>
  <si>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</si>
  <si>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</si>
  <si>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</si>
  <si>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</si>
  <si>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</si>
  <si>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</si>
  <si>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</si>
  <si>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</si>
  <si>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</si>
  <si>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</si>
  <si>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</si>
  <si>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</si>
  <si>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</si>
  <si>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</si>
  <si>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</si>
  <si>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</si>
  <si>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</si>
  <si>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</si>
  <si>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</si>
  <si>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</si>
  <si>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</si>
  <si>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</si>
  <si>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</si>
  <si>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</si>
  <si>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</si>
  <si>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</si>
  <si>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</si>
  <si>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</si>
  <si>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</si>
  <si>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</si>
  <si>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</si>
  <si>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</si>
  <si>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</si>
  <si>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</si>
  <si>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</si>
  <si>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</si>
  <si>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</si>
  <si>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</si>
  <si>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</si>
  <si>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</si>
  <si>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</si>
  <si>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</si>
  <si>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</si>
  <si>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</si>
  <si>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</si>
  <si>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</si>
  <si>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</si>
  <si>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</si>
  <si>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</si>
  <si>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</si>
  <si>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</si>
  <si>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</si>
  <si>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</si>
  <si>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</si>
  <si>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</si>
  <si>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</si>
  <si>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</si>
  <si>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</si>
  <si>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</si>
  <si>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</si>
  <si>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</si>
  <si>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</si>
  <si>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</si>
  <si>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</si>
  <si>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</si>
  <si>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</si>
  <si>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</si>
  <si>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</si>
  <si>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</si>
  <si>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</si>
  <si>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</si>
  <si>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</si>
  <si>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</si>
  <si>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</si>
  <si>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</si>
  <si>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</si>
  <si>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</si>
  <si>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</si>
  <si>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</si>
  <si>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</si>
  <si>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</si>
  <si>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</si>
  <si>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</si>
  <si>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</si>
  <si>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</si>
  <si>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</si>
  <si>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</si>
  <si>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</si>
  <si>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</si>
  <si>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</si>
  <si>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</si>
  <si>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</si>
  <si>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</si>
  <si>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</si>
  <si>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</si>
  <si>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</si>
  <si>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</si>
  <si>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</si>
  <si>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</si>
  <si>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</si>
  <si>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</si>
  <si>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</si>
  <si>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</si>
  <si>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</si>
  <si>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</si>
  <si>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</si>
  <si>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</si>
  <si>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</si>
  <si>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</si>
  <si>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</si>
  <si>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</si>
  <si>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</si>
  <si>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</si>
  <si>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</si>
  <si>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</si>
  <si>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</si>
  <si>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</si>
  <si>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</si>
  <si>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</si>
  <si>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</si>
  <si>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</si>
  <si>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</si>
  <si>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</si>
  <si>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</si>
  <si>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</si>
  <si>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</si>
  <si>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</si>
  <si>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</si>
  <si>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</si>
  <si>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</si>
  <si>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</si>
  <si>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</si>
  <si>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</si>
  <si>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</si>
  <si>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</si>
  <si>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</si>
  <si>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</si>
  <si>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</si>
  <si>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</si>
  <si>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</si>
  <si>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</si>
  <si>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</si>
  <si>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</si>
  <si>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</si>
  <si>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</si>
  <si>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</si>
  <si>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</si>
  <si>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</si>
  <si>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</si>
  <si>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</si>
  <si>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</si>
  <si>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</si>
  <si>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</si>
  <si>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</si>
  <si>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</si>
  <si>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</si>
  <si>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</si>
  <si>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</si>
  <si>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</si>
  <si>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</si>
  <si>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</si>
  <si>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</si>
  <si>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</si>
  <si>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</si>
  <si>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</si>
  <si>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</si>
  <si>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</si>
  <si>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</si>
  <si>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</si>
  <si>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</si>
  <si>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</si>
  <si>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</si>
  <si>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</si>
  <si>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</si>
  <si>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</si>
  <si>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</si>
  <si>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</si>
  <si>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</si>
  <si>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</si>
  <si>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</si>
  <si>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</si>
  <si>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</si>
  <si>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</si>
  <si>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</si>
  <si>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</si>
  <si>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</si>
  <si>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</si>
  <si>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</si>
  <si>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</si>
  <si>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</si>
  <si>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</si>
  <si>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</si>
  <si>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</si>
  <si>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</si>
  <si>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</si>
  <si>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</si>
  <si>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</si>
  <si>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</si>
  <si>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</si>
  <si>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</si>
  <si>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</si>
  <si>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</si>
  <si>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</si>
  <si>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</si>
  <si>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</si>
  <si>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</si>
  <si>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</si>
  <si>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</si>
  <si>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</si>
  <si>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</si>
  <si>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</si>
  <si>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</si>
  <si>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</si>
  <si>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</si>
  <si>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</si>
  <si>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</si>
  <si>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</si>
  <si>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</si>
  <si>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</si>
  <si>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</si>
  <si>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</si>
  <si>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</si>
  <si>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</si>
  <si>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</si>
  <si>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</si>
  <si>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</si>
  <si>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</si>
  <si>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</si>
  <si>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</si>
  <si>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</si>
  <si>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</si>
  <si>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</si>
  <si>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</si>
  <si>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</si>
  <si>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</si>
  <si>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</si>
  <si>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</si>
  <si>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</si>
  <si>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</si>
  <si>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</si>
  <si>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</si>
  <si>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</si>
  <si>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</si>
  <si>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</si>
  <si>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</si>
  <si>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</si>
  <si>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</si>
  <si>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</si>
  <si>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</si>
  <si>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</si>
  <si>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</si>
  <si>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</si>
  <si>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</si>
  <si>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</si>
  <si>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</si>
  <si>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</si>
  <si>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</si>
  <si>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</si>
  <si>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</si>
  <si>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</si>
  <si>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</si>
  <si>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</si>
  <si>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</si>
  <si>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</si>
  <si>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</si>
  <si>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</si>
  <si>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</si>
  <si>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</si>
  <si>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</si>
  <si>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</si>
  <si>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</si>
  <si>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</si>
  <si>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</si>
  <si>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</si>
  <si>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</si>
  <si>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</si>
  <si>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</si>
  <si>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</si>
  <si>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</si>
  <si>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</si>
  <si>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</si>
  <si>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</si>
  <si>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</si>
  <si>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</si>
  <si>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</si>
  <si>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</si>
  <si>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</si>
  <si>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</si>
  <si>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</si>
  <si>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</si>
  <si>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</si>
  <si>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</si>
  <si>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</si>
  <si>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</si>
  <si>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</si>
  <si>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</si>
  <si>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</si>
  <si>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</si>
  <si>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</si>
  <si>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</si>
  <si>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</si>
  <si>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</si>
  <si>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</si>
  <si>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</si>
  <si>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</si>
  <si>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</si>
  <si>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</si>
  <si>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</si>
  <si>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</si>
  <si>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</si>
  <si>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</si>
  <si>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</si>
  <si>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</si>
  <si>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</si>
  <si>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</si>
  <si>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</si>
  <si>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</si>
  <si>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</si>
  <si>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</si>
  <si>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</si>
  <si>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</si>
  <si>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</si>
  <si>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</si>
  <si>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</si>
  <si>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</si>
  <si>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</si>
  <si>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</si>
  <si>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</si>
  <si>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</si>
  <si>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</si>
  <si>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</si>
  <si>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</si>
  <si>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</si>
  <si>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</si>
  <si>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</si>
  <si>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</si>
  <si>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</si>
  <si>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</si>
  <si>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</si>
  <si>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</si>
  <si>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</si>
  <si>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</si>
  <si>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</si>
  <si>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</si>
  <si>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</si>
  <si>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</si>
  <si>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</si>
  <si>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</si>
  <si>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</si>
  <si>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</si>
  <si>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</si>
  <si>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</si>
  <si>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</si>
  <si>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</si>
  <si>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</si>
  <si>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</si>
  <si>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</si>
  <si>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</si>
  <si>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</si>
  <si>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</si>
  <si>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</si>
  <si>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</si>
  <si>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</si>
  <si>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</si>
  <si>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</si>
  <si>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</si>
  <si>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</si>
  <si>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</si>
  <si>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</si>
  <si>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</si>
  <si>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</si>
  <si>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</si>
  <si>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</si>
  <si>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</si>
  <si>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</si>
  <si>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</si>
  <si>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</si>
  <si>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</si>
  <si>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</si>
  <si>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</si>
  <si>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</si>
  <si>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</si>
  <si>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</si>
  <si>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</si>
  <si>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</si>
  <si>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</si>
  <si>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</si>
  <si>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</si>
  <si>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</si>
  <si>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</si>
  <si>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</si>
  <si>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</si>
  <si>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</si>
  <si>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</si>
  <si>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</si>
  <si>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</si>
  <si>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</si>
  <si>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</si>
  <si>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</si>
  <si>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</si>
  <si>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</si>
  <si>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</si>
  <si>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</si>
  <si>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</si>
  <si>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</si>
  <si>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</si>
  <si>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</si>
  <si>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</si>
  <si>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</si>
  <si>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</si>
  <si>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</si>
  <si>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</si>
  <si>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</si>
  <si>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</si>
  <si>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</si>
  <si>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</si>
  <si>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</si>
  <si>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</si>
  <si>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</si>
  <si>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</si>
  <si>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</si>
  <si>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</si>
  <si>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</si>
  <si>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</si>
  <si>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</si>
  <si>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</si>
  <si>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</si>
  <si>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</si>
  <si>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</si>
  <si>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</si>
  <si>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</si>
  <si>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</si>
  <si>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</si>
  <si>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</si>
  <si>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</si>
  <si>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</si>
  <si>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</si>
  <si>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</si>
  <si>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</si>
  <si>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</si>
  <si>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</si>
  <si>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</si>
  <si>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</si>
  <si>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</si>
  <si>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</si>
  <si>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</si>
  <si>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</si>
  <si>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</si>
  <si>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</si>
  <si>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</si>
  <si>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</si>
  <si>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</si>
  <si>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</si>
  <si>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</si>
  <si>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</si>
  <si>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</si>
  <si>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</si>
  <si>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</si>
  <si>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</si>
  <si>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</si>
  <si>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</si>
  <si>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</si>
  <si>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</si>
  <si>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</si>
  <si>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</si>
  <si>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</si>
  <si>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</si>
  <si>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</si>
  <si>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</si>
  <si>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</si>
  <si>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</si>
  <si>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</si>
  <si>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</si>
  <si>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</si>
  <si>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</si>
  <si>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</si>
  <si>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</si>
  <si>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</si>
  <si>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</si>
  <si>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</si>
  <si>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</si>
  <si>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</si>
  <si>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</si>
  <si>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</si>
  <si>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</si>
  <si>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</si>
  <si>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</si>
  <si>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</si>
  <si>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</si>
  <si>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</si>
  <si>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</si>
  <si>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</si>
  <si>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</si>
  <si>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</si>
  <si>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</si>
  <si>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</si>
  <si>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</si>
  <si>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</si>
  <si>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</si>
  <si>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</si>
  <si>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</si>
  <si>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</si>
  <si>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</si>
  <si>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</si>
  <si>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</si>
  <si>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</si>
  <si>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</si>
  <si>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</si>
  <si>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</si>
  <si>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</si>
  <si>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</si>
  <si>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</si>
  <si>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</si>
  <si>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</si>
  <si>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</si>
  <si>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</si>
  <si>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</si>
  <si>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</si>
  <si>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</si>
  <si>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</si>
  <si>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</si>
  <si>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</si>
  <si>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</si>
  <si>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</si>
  <si>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</si>
  <si>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</si>
  <si>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</si>
  <si>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</si>
  <si>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</si>
  <si>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</si>
  <si>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</si>
  <si>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</si>
  <si>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</si>
  <si>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</si>
  <si>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</si>
  <si>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</si>
  <si>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</si>
  <si>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</si>
  <si>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</si>
  <si>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</si>
  <si>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</si>
  <si>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</si>
  <si>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</si>
  <si>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</si>
  <si>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</si>
  <si>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</si>
  <si>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</si>
  <si>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</si>
  <si>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</si>
  <si>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</si>
  <si>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</si>
  <si>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</si>
  <si>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</si>
  <si>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</si>
  <si>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</si>
  <si>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</si>
  <si>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</si>
  <si>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</si>
  <si>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</si>
  <si>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</si>
  <si>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</si>
  <si>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</si>
  <si>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</si>
  <si>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</si>
  <si>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</si>
  <si>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</si>
  <si>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</si>
  <si>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</si>
  <si>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</si>
  <si>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</si>
  <si>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</si>
  <si>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</si>
  <si>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</si>
  <si>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</si>
  <si>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</si>
  <si>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</si>
  <si>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</si>
  <si>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</si>
  <si>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</si>
  <si>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</si>
  <si>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</si>
  <si>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</si>
  <si>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</si>
  <si>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</si>
  <si>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</si>
  <si>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</si>
  <si>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</si>
  <si>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</si>
  <si>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</si>
  <si>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</si>
  <si>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</si>
  <si>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</si>
  <si>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</si>
  <si>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</si>
  <si>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</si>
  <si>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</si>
  <si>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</si>
  <si>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</si>
  <si>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</si>
  <si>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</si>
  <si>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</si>
  <si>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</si>
  <si>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</si>
  <si>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</si>
  <si>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</si>
  <si>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</si>
  <si>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</si>
  <si>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</si>
  <si>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</si>
  <si>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</si>
  <si>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</si>
  <si>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</si>
  <si>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</si>
  <si>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</si>
  <si>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</si>
  <si>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</si>
  <si>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</si>
  <si>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</si>
  <si>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</si>
  <si>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</si>
  <si>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</si>
  <si>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</si>
  <si>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</si>
  <si>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</si>
  <si>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</si>
  <si>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</si>
  <si>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</si>
  <si>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</si>
  <si>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</si>
  <si>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</si>
  <si>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</si>
  <si>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</si>
  <si>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</si>
  <si>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</si>
  <si>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</si>
  <si>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</si>
  <si>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</si>
  <si>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</si>
  <si>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</si>
  <si>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</si>
  <si>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</si>
  <si>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</si>
  <si>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</si>
  <si>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</si>
  <si>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</si>
  <si>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</si>
  <si>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</si>
  <si>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</si>
  <si>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</si>
  <si>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</si>
  <si>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</si>
  <si>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</si>
  <si>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</si>
  <si>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</si>
  <si>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</si>
  <si>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</si>
  <si>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</si>
  <si>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</si>
  <si>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</si>
  <si>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</si>
  <si>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</si>
  <si>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</si>
  <si>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</si>
  <si>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</si>
  <si>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</si>
  <si>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</si>
  <si>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</si>
  <si>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</si>
  <si>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</si>
  <si>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</si>
  <si>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</si>
  <si>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</si>
  <si>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</si>
  <si>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</si>
  <si>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</si>
  <si>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</si>
  <si>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</si>
  <si>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</si>
  <si>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</si>
  <si>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</si>
  <si>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</si>
  <si>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</si>
  <si>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</si>
  <si>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</si>
  <si>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</si>
  <si>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</si>
  <si>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</si>
  <si>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</si>
  <si>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</si>
  <si>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</si>
  <si>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</si>
  <si>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</si>
  <si>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</si>
  <si>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</si>
  <si>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</si>
  <si>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</si>
  <si>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</si>
  <si>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</si>
  <si>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</si>
  <si>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</si>
  <si>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</si>
  <si>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</si>
  <si>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</si>
  <si>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</si>
  <si>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</si>
  <si>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</si>
  <si>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</si>
  <si>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</si>
  <si>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</si>
  <si>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</si>
  <si>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</si>
  <si>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</si>
  <si>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</si>
  <si>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</si>
  <si>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</si>
  <si>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</si>
  <si>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</si>
  <si>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</si>
  <si>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</si>
  <si>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</si>
  <si>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</si>
  <si>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</si>
  <si>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</si>
  <si>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</si>
  <si>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</si>
  <si>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</si>
  <si>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</si>
  <si>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</si>
  <si>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</si>
  <si>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</si>
  <si>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</si>
  <si>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</si>
  <si>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</si>
  <si>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</si>
  <si>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</si>
  <si>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</si>
  <si>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</si>
  <si>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</si>
  <si>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</si>
  <si>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</si>
  <si>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</si>
  <si>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</si>
  <si>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</si>
  <si>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</si>
  <si>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</si>
  <si>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</si>
  <si>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</si>
  <si>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</si>
  <si>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</si>
  <si>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</si>
  <si>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</si>
  <si>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</si>
  <si>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</si>
  <si>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</si>
  <si>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</si>
  <si>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</si>
  <si>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</si>
  <si>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</si>
  <si>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</si>
  <si>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</si>
  <si>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</si>
  <si>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</si>
  <si>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</si>
  <si>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</si>
  <si>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</si>
  <si>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</si>
  <si>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</si>
  <si>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</si>
  <si>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</si>
  <si>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</si>
  <si>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</si>
  <si>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</si>
  <si>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</si>
  <si>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</si>
  <si>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</si>
  <si>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</si>
  <si>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</si>
  <si>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</si>
  <si>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</si>
  <si>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</si>
  <si>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</si>
  <si>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</si>
  <si>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</si>
  <si>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</si>
  <si>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</si>
  <si>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</si>
  <si>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</si>
  <si>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</si>
  <si>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</si>
  <si>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</si>
  <si>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</si>
  <si>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</si>
  <si>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</si>
  <si>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</si>
  <si>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</si>
  <si>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</si>
  <si>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</si>
  <si>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</si>
  <si>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</si>
  <si>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</si>
  <si>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</si>
  <si>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</si>
  <si>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</si>
  <si>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</si>
  <si>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</si>
  <si>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</si>
  <si>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</si>
  <si>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</si>
  <si>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</si>
  <si>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</si>
  <si>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</si>
  <si>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</si>
  <si>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</si>
  <si>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</si>
  <si>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</si>
  <si>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</si>
  <si>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</si>
  <si>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</si>
  <si>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</si>
  <si>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</si>
  <si>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</si>
  <si>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</si>
  <si>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</si>
  <si>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</si>
  <si>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</si>
  <si>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</si>
  <si>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</si>
  <si>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</si>
  <si>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</si>
  <si>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</si>
  <si>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</si>
  <si>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</si>
  <si>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</si>
  <si>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</si>
  <si>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</si>
  <si>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</si>
  <si>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</si>
  <si>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</si>
  <si>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</si>
  <si>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</si>
  <si>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</si>
  <si>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</si>
  <si>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</si>
  <si>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</si>
  <si>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</si>
  <si>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</si>
  <si>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</si>
  <si>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</si>
  <si>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</si>
  <si>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</si>
  <si>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</si>
  <si>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</si>
  <si>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</si>
  <si>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</si>
  <si>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</si>
  <si>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</si>
  <si>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</si>
  <si>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</si>
  <si>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</si>
  <si>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</si>
  <si>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</si>
  <si>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</si>
  <si>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</si>
  <si>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</si>
  <si>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</si>
  <si>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</si>
  <si>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</si>
  <si>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</si>
  <si>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</si>
  <si>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</si>
  <si>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</si>
  <si>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</si>
  <si>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</si>
  <si>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</si>
  <si>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</si>
  <si>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</si>
  <si>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</si>
  <si>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</si>
  <si>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</si>
  <si>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</si>
  <si>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</si>
  <si>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</si>
  <si>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</si>
  <si>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</si>
  <si>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</si>
  <si>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</si>
  <si>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</si>
  <si>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</si>
  <si>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</si>
  <si>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</si>
  <si>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</si>
  <si>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</si>
  <si>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</si>
  <si>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</si>
  <si>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</si>
  <si>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</si>
  <si>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</si>
  <si>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</si>
  <si>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</si>
  <si>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</si>
  <si>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</si>
  <si>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</si>
  <si>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</si>
  <si>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</si>
  <si>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</si>
  <si>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</si>
  <si>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</si>
  <si>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</si>
  <si>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</si>
  <si>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</si>
  <si>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</si>
  <si>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</si>
  <si>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</si>
  <si>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</si>
  <si>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</si>
  <si>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</si>
  <si>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</si>
  <si>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</si>
  <si>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</si>
  <si>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</si>
  <si>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</si>
  <si>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</si>
  <si>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</si>
  <si>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</si>
  <si>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</si>
  <si>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</si>
  <si>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</si>
  <si>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</si>
  <si>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</si>
  <si>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</si>
  <si>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</si>
  <si>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</si>
  <si>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</si>
  <si>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</si>
  <si>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</si>
  <si>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</si>
  <si>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</si>
  <si>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</si>
  <si>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</si>
  <si>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</si>
  <si>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</si>
  <si>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</si>
  <si>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</si>
  <si>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</si>
  <si>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</si>
  <si>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</si>
  <si>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</si>
  <si>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</si>
  <si>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</si>
  <si>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</si>
  <si>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</si>
  <si>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</si>
  <si>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</si>
  <si>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</si>
  <si>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</si>
  <si>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</si>
  <si>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</si>
  <si>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</si>
  <si>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</si>
  <si>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</si>
  <si>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</si>
  <si>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</si>
  <si>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</si>
  <si>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</si>
  <si>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</si>
  <si>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</si>
  <si>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</si>
  <si>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</si>
  <si>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</si>
  <si>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</si>
  <si>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</si>
  <si>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</si>
  <si>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</si>
  <si>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</si>
  <si>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</si>
  <si>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</si>
  <si>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</si>
  <si>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</si>
  <si>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</si>
  <si>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</si>
  <si>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</si>
  <si>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</si>
  <si>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</si>
  <si>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</si>
  <si>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</si>
  <si>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</si>
  <si>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</si>
  <si>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</si>
  <si>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</si>
  <si>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</si>
  <si>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</si>
  <si>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</si>
  <si>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</si>
  <si>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</si>
  <si>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</si>
  <si>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</si>
  <si>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</si>
  <si>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</si>
  <si>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</si>
  <si>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</si>
  <si>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</si>
  <si>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</si>
  <si>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</si>
  <si>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</si>
  <si>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</si>
  <si>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</si>
  <si>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</si>
  <si>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</si>
  <si>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</si>
  <si>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</si>
  <si>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</si>
  <si>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</si>
  <si>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</si>
  <si>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</si>
  <si>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</si>
  <si>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</si>
  <si>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</si>
  <si>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</si>
  <si>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</si>
  <si>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</si>
  <si>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</si>
  <si>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</si>
  <si>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</si>
  <si>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</si>
  <si>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</si>
  <si>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</si>
  <si>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</si>
  <si>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</si>
  <si>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</si>
  <si>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</si>
  <si>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</si>
  <si>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</si>
  <si>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</si>
  <si>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</si>
  <si>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</si>
  <si>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</si>
  <si>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</si>
  <si>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</si>
  <si>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</si>
  <si>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</si>
  <si>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</si>
  <si>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</si>
  <si>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</si>
  <si>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</si>
  <si>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</si>
  <si>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</si>
  <si>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</si>
  <si>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</si>
  <si>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</si>
  <si>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</si>
  <si>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</si>
  <si>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</si>
  <si>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</si>
  <si>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</si>
  <si>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</si>
  <si>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</si>
  <si>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</si>
  <si>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</si>
  <si>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</si>
  <si>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</si>
  <si>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</si>
  <si>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</si>
  <si>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</si>
  <si>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</si>
  <si>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</si>
  <si>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</si>
  <si>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</si>
  <si>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</si>
  <si>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</si>
  <si>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</si>
  <si>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</si>
  <si>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</si>
  <si>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</si>
  <si>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</si>
  <si>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</si>
  <si>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</si>
  <si>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</si>
  <si>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</si>
  <si>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</si>
  <si>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</si>
  <si>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</si>
  <si>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</si>
  <si>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</si>
  <si>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</si>
  <si>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</si>
  <si>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</si>
  <si>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</si>
  <si>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</si>
  <si>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</si>
  <si>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</si>
  <si>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</si>
  <si>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</si>
  <si>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</si>
  <si>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</si>
  <si>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</si>
  <si>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</si>
  <si>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</si>
  <si>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</si>
  <si>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</si>
  <si>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</si>
  <si>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</si>
  <si>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</si>
  <si>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</si>
  <si>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</si>
  <si>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</si>
  <si>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</si>
  <si>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</si>
  <si>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</si>
  <si>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</si>
  <si>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</si>
  <si>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</si>
  <si>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</si>
  <si>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</si>
  <si>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</si>
  <si>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</si>
  <si>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</si>
  <si>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</si>
  <si>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</si>
  <si>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</si>
  <si>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</si>
  <si>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</si>
  <si>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</si>
  <si>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</si>
  <si>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</si>
  <si>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</si>
  <si>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</si>
  <si>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</si>
  <si>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</si>
  <si>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</si>
  <si>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</si>
  <si>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</si>
  <si>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</si>
  <si>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</si>
  <si>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</si>
  <si>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</si>
  <si>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</si>
  <si>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</si>
  <si>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</si>
  <si>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</si>
  <si>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</si>
  <si>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</si>
  <si>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</si>
  <si>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</si>
  <si>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</si>
  <si>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</si>
  <si>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</si>
  <si>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</si>
  <si>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</si>
  <si>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</si>
  <si>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</si>
  <si>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</si>
  <si>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</si>
  <si>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</si>
  <si>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</si>
  <si>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</si>
  <si>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</si>
  <si>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</si>
  <si>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</si>
  <si>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</si>
  <si>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</si>
  <si>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</si>
  <si>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</si>
  <si>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</si>
  <si>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</si>
  <si>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</si>
  <si>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</si>
  <si>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</si>
  <si>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</si>
  <si>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</si>
  <si>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</si>
  <si>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</si>
  <si>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</si>
  <si>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</si>
  <si>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</si>
  <si>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</si>
  <si>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</si>
  <si>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</si>
  <si>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</si>
  <si>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</si>
  <si>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</si>
  <si>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</si>
  <si>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</si>
  <si>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</si>
  <si>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</si>
  <si>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</si>
  <si>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</si>
  <si>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</si>
  <si>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</si>
  <si>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</si>
  <si>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</si>
  <si>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</si>
  <si>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</si>
  <si>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</si>
  <si>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</si>
  <si>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</si>
  <si>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</si>
  <si>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</si>
  <si>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</si>
  <si>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</si>
  <si>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</si>
  <si>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</si>
  <si>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</si>
  <si>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</si>
  <si>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</si>
  <si>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</si>
  <si>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</si>
  <si>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</si>
  <si>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</si>
  <si>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</si>
  <si>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</si>
  <si>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</si>
  <si>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</si>
  <si>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</si>
  <si>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</si>
  <si>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</si>
  <si>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</si>
  <si>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</si>
  <si>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</si>
  <si>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</si>
  <si>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</si>
  <si>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</si>
  <si>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</si>
  <si>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</si>
  <si>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</si>
  <si>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</si>
  <si>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</si>
  <si>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</si>
  <si>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</si>
  <si>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</si>
  <si>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</si>
  <si>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</si>
  <si>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</si>
  <si>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</si>
  <si>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</si>
  <si>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</si>
  <si>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</si>
  <si>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</si>
  <si>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</si>
  <si>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</si>
  <si>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</si>
  <si>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</si>
  <si>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</si>
  <si>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</si>
  <si>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</si>
  <si>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</si>
  <si>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</si>
  <si>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</si>
  <si>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</si>
  <si>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</si>
  <si>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</si>
  <si>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</si>
  <si>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</si>
  <si>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</si>
  <si>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</si>
  <si>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</si>
  <si>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</si>
  <si>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</si>
  <si>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</si>
  <si>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</si>
  <si>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</si>
  <si>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</si>
  <si>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</si>
  <si>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</si>
  <si>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</si>
  <si>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</si>
  <si>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</si>
  <si>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</si>
  <si>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</si>
  <si>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</si>
  <si>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</si>
  <si>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</si>
  <si>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</si>
  <si>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</si>
  <si>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</si>
  <si>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</si>
  <si>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</si>
  <si>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</si>
  <si>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</si>
  <si>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</si>
  <si>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</si>
  <si>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</si>
  <si>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</si>
  <si>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</si>
  <si>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</si>
  <si>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</si>
  <si>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</si>
  <si>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</si>
  <si>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</si>
  <si>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</si>
  <si>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</si>
  <si>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</si>
  <si>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</si>
  <si>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</si>
  <si>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</si>
  <si>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</si>
  <si>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</si>
  <si>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</si>
  <si>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</si>
  <si>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</si>
  <si>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</si>
  <si>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</si>
  <si>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</si>
  <si>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</si>
  <si>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</si>
  <si>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</si>
  <si>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</si>
  <si>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</si>
  <si>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</si>
  <si>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</si>
  <si>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</si>
  <si>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</si>
  <si>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</si>
  <si>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</si>
  <si>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</si>
  <si>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</si>
  <si>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</si>
  <si>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</si>
  <si>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</si>
  <si>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</si>
  <si>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</si>
  <si>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</si>
  <si>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</si>
  <si>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</si>
  <si>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</si>
  <si>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</si>
  <si>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</si>
  <si>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</si>
  <si>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</si>
  <si>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</si>
  <si>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</si>
  <si>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</si>
  <si>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</si>
  <si>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</si>
  <si>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</si>
  <si>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</si>
  <si>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</si>
  <si>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</si>
  <si>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</si>
  <si>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</si>
  <si>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</si>
  <si>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</si>
  <si>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</si>
  <si>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</si>
  <si>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</si>
  <si>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</si>
  <si>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</si>
  <si>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</si>
  <si>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</si>
  <si>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</si>
  <si>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</si>
  <si>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</si>
  <si>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</si>
  <si>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</si>
  <si>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</si>
  <si>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</si>
  <si>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</si>
  <si>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</si>
  <si>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</si>
  <si>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</si>
  <si>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</si>
  <si>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</si>
  <si>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</si>
  <si>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</si>
  <si>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</si>
  <si>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</si>
  <si>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</si>
  <si>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</si>
  <si>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</si>
  <si>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</si>
  <si>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</si>
  <si>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</si>
  <si>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</si>
  <si>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</si>
  <si>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</si>
  <si>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</si>
  <si>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</si>
  <si>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</si>
  <si>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</si>
  <si>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</si>
  <si>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</si>
  <si>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</si>
  <si>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</si>
  <si>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</si>
  <si>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</si>
  <si>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</si>
  <si>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</si>
  <si>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</si>
  <si>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</si>
  <si>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</si>
  <si>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</si>
  <si>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</si>
  <si>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</si>
  <si>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</si>
  <si>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</si>
  <si>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</si>
  <si>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</si>
  <si>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</si>
  <si>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</si>
  <si>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</si>
  <si>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</si>
  <si>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</si>
  <si>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</si>
  <si>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</si>
  <si>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</si>
  <si>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</si>
  <si>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</si>
  <si>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</si>
  <si>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</si>
  <si>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</si>
  <si>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</si>
  <si>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</si>
  <si>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</si>
  <si>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</si>
  <si>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</si>
  <si>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</si>
  <si>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</si>
  <si>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</si>
  <si>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</si>
  <si>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</si>
  <si>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</si>
  <si>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</si>
  <si>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</si>
  <si>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</si>
  <si>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</si>
  <si>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</si>
  <si>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</si>
  <si>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</si>
  <si>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</si>
  <si>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</si>
  <si>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</si>
  <si>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</si>
  <si>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</si>
  <si>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</si>
  <si>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</si>
  <si>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</si>
  <si>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</si>
  <si>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</si>
  <si>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</si>
  <si>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</si>
  <si>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</si>
  <si>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</si>
  <si>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</si>
  <si>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</si>
  <si>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</si>
  <si>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</si>
  <si>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</si>
  <si>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</si>
  <si>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</si>
  <si>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</si>
  <si>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</si>
  <si>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</si>
  <si>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</si>
  <si>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</si>
  <si>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</si>
  <si>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</si>
  <si>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</si>
  <si>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</si>
  <si>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</si>
  <si>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</si>
  <si>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</si>
  <si>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</si>
  <si>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</si>
  <si>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</si>
  <si>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</si>
  <si>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</si>
  <si>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</si>
  <si>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</si>
  <si>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</si>
  <si>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</si>
  <si>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</si>
  <si>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</si>
  <si>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</si>
  <si>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</si>
  <si>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</si>
  <si>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</si>
  <si>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</si>
  <si>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</si>
  <si>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</si>
  <si>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</si>
  <si>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</si>
  <si>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</si>
  <si>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</si>
  <si>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</si>
  <si>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</si>
  <si>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</si>
  <si>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</si>
  <si>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</si>
  <si>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</si>
  <si>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</si>
  <si>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</si>
  <si>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</si>
  <si>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</si>
  <si>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</si>
  <si>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</si>
  <si>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</si>
  <si>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</si>
  <si>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</si>
  <si>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</si>
  <si>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</si>
  <si>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</si>
  <si>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</si>
  <si>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</si>
  <si>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</si>
  <si>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</si>
  <si>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</si>
  <si>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</si>
  <si>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</si>
  <si>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</si>
  <si>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</si>
  <si>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</si>
  <si>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</si>
  <si>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</si>
  <si>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</si>
  <si>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</si>
  <si>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</si>
  <si>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</si>
  <si>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</si>
  <si>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</si>
  <si>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</si>
  <si>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</si>
  <si>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</si>
  <si>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</si>
  <si>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</si>
  <si>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</si>
  <si>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</si>
  <si>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</si>
  <si>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</si>
  <si>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</si>
  <si>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</si>
  <si>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</si>
  <si>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</si>
  <si>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</si>
  <si>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</si>
  <si>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</si>
  <si>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</si>
  <si>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</si>
  <si>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</si>
  <si>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</si>
  <si>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</si>
  <si>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</si>
  <si>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</si>
  <si>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</si>
  <si>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</si>
  <si>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</si>
  <si>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</si>
  <si>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</si>
  <si>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</si>
  <si>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</si>
  <si>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</si>
  <si>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</si>
  <si>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</si>
  <si>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</si>
  <si>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</si>
  <si>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</si>
  <si>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</si>
  <si>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</si>
  <si>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</si>
  <si>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</si>
  <si>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</si>
  <si>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</si>
  <si>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</si>
  <si>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</si>
  <si>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</si>
  <si>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</si>
  <si>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</si>
  <si>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</si>
  <si>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</si>
  <si>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</si>
  <si>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</si>
  <si>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</si>
  <si>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</si>
  <si>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</si>
  <si>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</si>
  <si>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</si>
  <si>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</si>
  <si>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</si>
  <si>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</si>
  <si>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</si>
  <si>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</si>
  <si>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</si>
  <si>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</si>
  <si>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</si>
  <si>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</si>
  <si>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</si>
  <si>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</si>
  <si>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</si>
  <si>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</si>
  <si>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</si>
  <si>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</si>
  <si>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</si>
  <si>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</si>
  <si>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</si>
  <si>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</si>
  <si>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</si>
  <si>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</si>
  <si>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</si>
  <si>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</si>
  <si>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</si>
  <si>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</si>
  <si>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</si>
  <si>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</si>
  <si>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</si>
  <si>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</si>
  <si>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</si>
  <si>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</si>
  <si>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</si>
  <si>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</si>
  <si>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</si>
  <si>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</si>
  <si>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</si>
  <si>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</si>
  <si>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</si>
  <si>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</si>
  <si>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</si>
  <si>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</si>
  <si>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</si>
  <si>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</si>
  <si>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</si>
  <si>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</si>
  <si>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</si>
  <si>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</si>
  <si>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</si>
  <si>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</si>
  <si>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</si>
  <si>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</si>
  <si>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</si>
  <si>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</si>
  <si>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</si>
  <si>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</si>
  <si>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</si>
  <si>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</si>
  <si>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</si>
  <si>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</si>
  <si>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</si>
  <si>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</si>
  <si>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</si>
  <si>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</si>
  <si>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</si>
  <si>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</si>
  <si>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</si>
  <si>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</si>
  <si>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</si>
  <si>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</si>
  <si>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</si>
  <si>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</si>
  <si>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</si>
  <si>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</si>
  <si>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</si>
  <si>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</si>
  <si>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</si>
  <si>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</si>
  <si>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</si>
  <si>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</si>
  <si>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</si>
  <si>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</si>
  <si>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</si>
  <si>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</si>
  <si>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</si>
  <si>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</si>
  <si>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</si>
  <si>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</si>
  <si>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</si>
  <si>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</si>
  <si>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</si>
  <si>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</si>
  <si>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</si>
  <si>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</si>
  <si>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</si>
  <si>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</si>
  <si>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</si>
  <si>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</si>
  <si>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</si>
  <si>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</si>
  <si>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</si>
  <si>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</si>
  <si>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</si>
  <si>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</si>
  <si>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</si>
  <si>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</si>
  <si>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</si>
  <si>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</si>
  <si>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</si>
  <si>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</si>
  <si>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</si>
  <si>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</si>
  <si>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</si>
  <si>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</si>
  <si>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</si>
  <si>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</si>
  <si>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</si>
  <si>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</si>
  <si>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</si>
  <si>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</si>
  <si>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</si>
  <si>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</si>
  <si>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</si>
  <si>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</si>
  <si>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</si>
  <si>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</si>
  <si>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</si>
  <si>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</si>
  <si>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</si>
  <si>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</si>
  <si>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</si>
  <si>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</si>
  <si>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</si>
  <si>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</si>
  <si>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</si>
  <si>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</si>
  <si>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</si>
  <si>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</si>
  <si>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</si>
  <si>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</si>
  <si>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</si>
  <si>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</si>
  <si>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</si>
  <si>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</si>
  <si>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</si>
  <si>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</si>
  <si>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</si>
  <si>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</si>
  <si>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</si>
  <si>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</si>
  <si>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</si>
  <si>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</si>
  <si>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</si>
  <si>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</si>
  <si>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</si>
  <si>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</si>
  <si>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</si>
  <si>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</si>
  <si>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</si>
  <si>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</si>
  <si>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</si>
  <si>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</si>
  <si>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</si>
  <si>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</si>
  <si>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</si>
  <si>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</si>
  <si>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</si>
  <si>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</si>
  <si>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</si>
  <si>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</si>
  <si>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</si>
  <si>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</si>
  <si>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</si>
  <si>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</si>
  <si>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</si>
  <si>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</si>
  <si>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</si>
  <si>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</si>
  <si>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</si>
  <si>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</si>
  <si>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</si>
  <si>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</si>
  <si>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</si>
  <si>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</si>
  <si>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</si>
  <si>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</si>
  <si>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</si>
  <si>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</si>
  <si>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</si>
  <si>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</si>
  <si>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</si>
  <si>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</si>
  <si>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</si>
  <si>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</si>
  <si>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</si>
  <si>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</si>
  <si>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</si>
  <si>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</si>
  <si>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</si>
  <si>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</si>
  <si>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</si>
  <si>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</si>
  <si>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</si>
  <si>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</si>
  <si>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</si>
  <si>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</si>
  <si>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</si>
  <si>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</si>
  <si>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</si>
  <si>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</si>
  <si>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</si>
  <si>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</si>
  <si>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</si>
  <si>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</si>
  <si>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</si>
  <si>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</si>
  <si>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</si>
  <si>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</si>
  <si>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</si>
  <si>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</si>
  <si>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</si>
  <si>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</si>
  <si>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</si>
  <si>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</si>
  <si>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</si>
  <si>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</si>
  <si>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</si>
  <si>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</si>
  <si>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</si>
  <si>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</si>
  <si>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</si>
  <si>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</si>
  <si>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</si>
  <si>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</si>
  <si>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</si>
  <si>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</si>
  <si>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</si>
  <si>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</si>
  <si>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</si>
  <si>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</si>
  <si>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</si>
  <si>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</si>
  <si>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</si>
  <si>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</si>
  <si>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</si>
  <si>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</si>
  <si>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</si>
  <si>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</si>
  <si>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</si>
  <si>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</si>
  <si>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</si>
  <si>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</si>
  <si>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</si>
  <si>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</si>
  <si>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</si>
  <si>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</si>
  <si>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</si>
  <si>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</si>
  <si>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</si>
  <si>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</si>
  <si>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</si>
  <si>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</si>
  <si>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</si>
  <si>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</si>
  <si>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</si>
  <si>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</si>
  <si>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</si>
  <si>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</si>
  <si>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</si>
  <si>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</si>
  <si>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</si>
  <si>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</si>
  <si>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</si>
  <si>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</si>
  <si>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</si>
  <si>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</si>
  <si>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</si>
  <si>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</si>
  <si>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</si>
  <si>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</si>
  <si>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</si>
  <si>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</si>
  <si>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</si>
  <si>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</si>
  <si>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</si>
  <si>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</si>
  <si>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</si>
  <si>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</si>
  <si>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</si>
  <si>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</si>
  <si>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</si>
  <si>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</si>
  <si>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</si>
  <si>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</si>
  <si>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</si>
  <si>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</si>
  <si>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</si>
  <si>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</si>
  <si>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</si>
  <si>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</si>
  <si>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</si>
  <si>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</si>
  <si>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</si>
  <si>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</si>
  <si>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</si>
  <si>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</si>
  <si>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</si>
  <si>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</si>
  <si>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</si>
  <si>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</si>
  <si>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</si>
  <si>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</si>
  <si>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</si>
  <si>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</si>
  <si>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</si>
  <si>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</si>
  <si>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</si>
  <si>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</si>
  <si>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</si>
  <si>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</si>
  <si>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</si>
  <si>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</si>
  <si>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</si>
  <si>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</si>
  <si>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</si>
  <si>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</si>
  <si>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</si>
  <si>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</si>
  <si>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</si>
  <si>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</si>
  <si>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</si>
  <si>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</si>
  <si>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</si>
  <si>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</si>
  <si>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</si>
  <si>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</si>
  <si>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</si>
  <si>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</si>
  <si>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</si>
  <si>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</si>
  <si>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</si>
  <si>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</si>
  <si>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</si>
  <si>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</si>
  <si>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</si>
  <si>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</si>
  <si>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</si>
  <si>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</si>
  <si>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</si>
  <si>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</si>
  <si>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</si>
  <si>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</si>
  <si>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</si>
  <si>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</si>
  <si>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</si>
  <si>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</si>
  <si>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</si>
  <si>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</si>
  <si>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</si>
  <si>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</si>
  <si>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</si>
  <si>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</si>
  <si>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</si>
  <si>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</si>
  <si>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</si>
  <si>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</si>
  <si>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</si>
  <si>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</si>
  <si>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</si>
  <si>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</si>
  <si>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</si>
  <si>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</si>
  <si>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</si>
  <si>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</si>
  <si>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</si>
  <si>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</si>
  <si>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</si>
  <si>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</si>
  <si>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</si>
  <si>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</si>
  <si>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</si>
  <si>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</si>
  <si>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</si>
  <si>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</si>
  <si>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</si>
  <si>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</si>
  <si>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</si>
  <si>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</si>
  <si>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</si>
  <si>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</si>
  <si>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</si>
  <si>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</si>
  <si>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</si>
  <si>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</si>
  <si>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</si>
  <si>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</si>
  <si>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</si>
  <si>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</si>
  <si>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</si>
  <si>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</si>
  <si>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</si>
  <si>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</si>
  <si>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</si>
  <si>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</si>
  <si>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</si>
  <si>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</si>
  <si>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</si>
  <si>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</si>
  <si>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</si>
  <si>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</si>
  <si>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</si>
  <si>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</si>
  <si>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</si>
  <si>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</si>
  <si>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</si>
  <si>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</si>
  <si>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</si>
  <si>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</si>
  <si>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</si>
  <si>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</si>
  <si>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</si>
  <si>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</si>
  <si>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</si>
  <si>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</si>
  <si>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</si>
  <si>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</si>
  <si>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</si>
  <si>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</si>
  <si>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</si>
  <si>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</si>
  <si>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</si>
  <si>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</si>
  <si>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</si>
  <si>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</si>
  <si>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</si>
  <si>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</si>
  <si>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</si>
  <si>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</si>
  <si>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</si>
  <si>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</si>
  <si>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</si>
  <si>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</si>
  <si>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</si>
  <si>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</si>
  <si>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</si>
  <si>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</si>
  <si>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</si>
  <si>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</si>
  <si>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</si>
  <si>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</si>
  <si>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</si>
  <si>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</si>
  <si>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</si>
  <si>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</si>
  <si>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</si>
  <si>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</si>
  <si>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</si>
  <si>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</si>
  <si>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</si>
  <si>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</si>
  <si>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</si>
  <si>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</si>
  <si>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</si>
  <si>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</si>
  <si>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</si>
  <si>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</si>
  <si>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</si>
  <si>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</si>
  <si>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</si>
  <si>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</si>
  <si>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</si>
  <si>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</si>
  <si>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</si>
  <si>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</si>
  <si>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</si>
  <si>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</si>
  <si>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</si>
  <si>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</si>
  <si>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</si>
  <si>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</si>
  <si>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</si>
  <si>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</si>
  <si>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</si>
  <si>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</si>
  <si>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</si>
  <si>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</si>
  <si>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</si>
  <si>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</si>
  <si>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</si>
  <si>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</si>
  <si>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</si>
  <si>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</si>
  <si>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</si>
  <si>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</si>
  <si>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</si>
  <si>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</si>
  <si>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</si>
  <si>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</si>
  <si>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</si>
  <si>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</si>
  <si>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</si>
  <si>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</si>
  <si>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</si>
  <si>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</si>
  <si>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</si>
  <si>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</si>
  <si>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</si>
  <si>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</si>
  <si>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</si>
  <si>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</si>
  <si>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</si>
  <si>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</si>
  <si>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</si>
  <si>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</si>
  <si>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</si>
  <si>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</si>
  <si>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</si>
  <si>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</si>
  <si>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</si>
  <si>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</si>
  <si>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</si>
  <si>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</si>
  <si>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</si>
  <si>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</si>
  <si>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</si>
  <si>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</si>
  <si>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</si>
  <si>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</si>
  <si>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</si>
  <si>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</si>
  <si>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</si>
  <si>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</si>
  <si>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</si>
  <si>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</si>
  <si>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</si>
  <si>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</si>
  <si>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</si>
  <si>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</si>
  <si>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</si>
  <si>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</si>
  <si>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</si>
  <si>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</si>
  <si>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</si>
  <si>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</si>
  <si>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</si>
  <si>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</si>
  <si>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</si>
  <si>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</si>
  <si>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</si>
  <si>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</si>
  <si>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</si>
  <si>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</si>
  <si>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</si>
  <si>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</si>
  <si>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</si>
  <si>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</si>
  <si>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</si>
  <si>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</si>
  <si>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</si>
  <si>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</si>
  <si>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</si>
  <si>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</si>
  <si>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</si>
  <si>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</si>
  <si>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</si>
  <si>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</si>
  <si>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</si>
  <si>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</si>
  <si>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</si>
  <si>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</si>
  <si>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</si>
  <si>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</si>
  <si>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</si>
  <si>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</si>
  <si>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</si>
  <si>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</si>
  <si>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</si>
  <si>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</si>
  <si>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</si>
  <si>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</si>
  <si>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</si>
  <si>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</si>
  <si>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</si>
  <si>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</si>
  <si>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</si>
  <si>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</si>
  <si>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</si>
  <si>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</si>
  <si>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</si>
  <si>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</si>
  <si>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</si>
  <si>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</si>
  <si>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</si>
  <si>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</si>
  <si>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</si>
  <si>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</si>
  <si>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</si>
  <si>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</si>
  <si>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</si>
  <si>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</si>
  <si>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</si>
  <si>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</si>
  <si>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</si>
  <si>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</si>
  <si>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</si>
  <si>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</si>
  <si>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</si>
  <si>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</si>
  <si>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</si>
  <si>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</si>
  <si>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</si>
  <si>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</si>
  <si>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</si>
  <si>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</si>
  <si>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</si>
  <si>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</si>
  <si>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</si>
  <si>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</si>
  <si>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</si>
  <si>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</si>
  <si>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</si>
  <si>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</si>
  <si>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</si>
  <si>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</si>
  <si>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</si>
  <si>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</si>
  <si>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</si>
  <si>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</si>
  <si>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</si>
  <si>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</si>
  <si>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</si>
  <si>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</si>
  <si>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</si>
  <si>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</si>
  <si>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</si>
  <si>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</si>
  <si>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</si>
  <si>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</si>
  <si>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</si>
  <si>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</si>
  <si>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</si>
  <si>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</si>
  <si>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</si>
  <si>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</si>
  <si>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</si>
  <si>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</si>
  <si>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</si>
  <si>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</si>
  <si>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</si>
  <si>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</si>
  <si>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</si>
  <si>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</si>
  <si>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</si>
  <si>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</si>
  <si>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</si>
  <si>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</si>
  <si>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</si>
  <si>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</si>
  <si>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</si>
  <si>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</si>
  <si>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</si>
  <si>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</si>
  <si>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</si>
  <si>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</si>
  <si>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</si>
  <si>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</si>
  <si>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</si>
  <si>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</si>
  <si>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</si>
  <si>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</si>
  <si>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</si>
  <si>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</si>
  <si>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</si>
  <si>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</si>
  <si>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</si>
  <si>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</si>
  <si>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</si>
  <si>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</si>
  <si>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</si>
  <si>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</si>
  <si>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</si>
  <si>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</si>
  <si>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</si>
  <si>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</si>
  <si>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</si>
  <si>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</si>
  <si>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</si>
  <si>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</si>
  <si>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</si>
  <si>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</si>
  <si>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</si>
  <si>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</si>
  <si>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</si>
  <si>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</si>
  <si>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</si>
  <si>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</si>
  <si>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</si>
  <si>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</si>
  <si>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</si>
  <si>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</si>
  <si>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</si>
  <si>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</si>
  <si>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</si>
  <si>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</si>
  <si>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</si>
  <si>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</si>
  <si>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</si>
  <si>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</si>
  <si>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</si>
  <si>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</si>
  <si>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</si>
  <si>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</si>
  <si>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</si>
  <si>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</si>
  <si>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</si>
  <si>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</si>
  <si>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</si>
  <si>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</si>
  <si>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</si>
  <si>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</si>
  <si>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</si>
  <si>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</si>
  <si>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</si>
  <si>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</si>
  <si>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</si>
  <si>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</si>
  <si>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</si>
  <si>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</si>
  <si>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</si>
  <si>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</si>
  <si>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</si>
  <si>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</si>
  <si>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</si>
  <si>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</si>
  <si>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</si>
  <si>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</si>
  <si>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</si>
  <si>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</si>
  <si>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</si>
  <si>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</si>
  <si>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</si>
  <si>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</si>
  <si>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</si>
  <si>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</si>
  <si>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</si>
  <si>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</si>
  <si>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</si>
  <si>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</si>
  <si>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</si>
  <si>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</si>
  <si>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</si>
  <si>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</si>
  <si>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</si>
  <si>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</si>
  <si>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</si>
  <si>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</si>
  <si>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</si>
  <si>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</si>
  <si>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</si>
  <si>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</si>
  <si>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</si>
  <si>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</si>
  <si>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</si>
  <si>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</si>
  <si>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</si>
  <si>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</si>
  <si>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</si>
  <si>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</si>
  <si>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</si>
  <si>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</si>
  <si>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</si>
  <si>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</si>
  <si>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</si>
  <si>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</si>
  <si>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</si>
  <si>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</si>
  <si>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</si>
  <si>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</si>
  <si>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</si>
  <si>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</si>
  <si>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</si>
  <si>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</si>
  <si>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</si>
  <si>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</si>
  <si>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</si>
  <si>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</si>
  <si>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</si>
  <si>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</si>
  <si>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</si>
  <si>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</si>
  <si>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</si>
  <si>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</si>
  <si>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</si>
  <si>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</si>
  <si>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</si>
  <si>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</si>
  <si>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</si>
  <si>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</si>
  <si>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</si>
  <si>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</si>
  <si>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</si>
  <si>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</si>
  <si>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</si>
  <si>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</si>
  <si>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</si>
  <si>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</si>
  <si>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</si>
  <si>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</si>
  <si>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</si>
  <si>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</si>
  <si>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</si>
  <si>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</si>
  <si>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</si>
  <si>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</si>
  <si>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</si>
  <si>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</si>
  <si>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</si>
  <si>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</si>
  <si>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</si>
  <si>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</si>
  <si>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</si>
  <si>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</si>
  <si>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</si>
  <si>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</si>
  <si>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</si>
  <si>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</si>
  <si>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</si>
  <si>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</si>
  <si>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</si>
  <si>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</si>
  <si>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</si>
  <si>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</si>
  <si>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</si>
  <si>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</si>
  <si>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</si>
  <si>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</si>
  <si>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</si>
  <si>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</si>
  <si>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</si>
  <si>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</si>
  <si>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</si>
  <si>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</si>
  <si>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</si>
  <si>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</si>
  <si>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</si>
  <si>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</si>
  <si>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</si>
  <si>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</si>
  <si>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</si>
  <si>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</si>
  <si>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</si>
  <si>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</si>
  <si>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</si>
  <si>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</si>
  <si>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</si>
  <si>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</si>
  <si>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</si>
  <si>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</si>
  <si>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</si>
  <si>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</si>
  <si>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</si>
  <si>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</si>
  <si>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</si>
  <si>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</si>
  <si>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</si>
  <si>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</si>
  <si>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</si>
  <si>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</si>
  <si>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</si>
  <si>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</si>
  <si>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</si>
  <si>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</si>
  <si>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</si>
  <si>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</si>
  <si>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</si>
  <si>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</si>
  <si>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</si>
  <si>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</si>
  <si>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</si>
  <si>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</si>
  <si>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</si>
  <si>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</si>
  <si>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</si>
  <si>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</si>
  <si>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</si>
  <si>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</si>
  <si>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</si>
  <si>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</si>
  <si>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</si>
  <si>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</si>
  <si>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</si>
  <si>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</si>
  <si>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</si>
  <si>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</si>
  <si>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</si>
  <si>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</si>
  <si>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</si>
  <si>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</si>
  <si>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</si>
  <si>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</si>
  <si>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</si>
  <si>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</si>
  <si>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</si>
  <si>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</si>
  <si>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</si>
  <si>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</si>
  <si>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</si>
  <si>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</si>
  <si>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</si>
  <si>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</si>
  <si>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</si>
  <si>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</si>
  <si>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</si>
  <si>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</si>
  <si>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</si>
  <si>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</si>
  <si>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</si>
  <si>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</si>
  <si>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</si>
  <si>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</si>
  <si>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</si>
  <si>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</si>
  <si>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</si>
  <si>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</si>
  <si>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</si>
  <si>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</si>
  <si>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</si>
  <si>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</si>
  <si>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</si>
  <si>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</si>
  <si>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</si>
  <si>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</si>
  <si>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</si>
  <si>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</si>
  <si>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</si>
  <si>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</si>
  <si>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</si>
  <si>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</si>
  <si>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</si>
  <si>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</si>
  <si>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</si>
  <si>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</si>
  <si>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</si>
  <si>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</si>
  <si>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</si>
  <si>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</si>
  <si>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</si>
  <si>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</si>
  <si>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</si>
  <si>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</si>
  <si>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</si>
  <si>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</si>
  <si>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</si>
  <si>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</si>
  <si>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</si>
  <si>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</si>
  <si>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</si>
  <si>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</si>
  <si>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</si>
  <si>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</si>
  <si>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</si>
  <si>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</si>
  <si>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</si>
  <si>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</si>
  <si>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</si>
  <si>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</si>
  <si>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</si>
  <si>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</si>
  <si>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</si>
  <si>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</si>
  <si>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</si>
  <si>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</si>
  <si>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</si>
  <si>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</si>
  <si>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</si>
  <si>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</si>
  <si>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</si>
  <si>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</si>
  <si>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</si>
  <si>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</si>
  <si>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</si>
  <si>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</si>
  <si>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</si>
  <si>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</si>
  <si>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</si>
  <si>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</si>
  <si>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</si>
  <si>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</si>
  <si>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</si>
  <si>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</si>
  <si>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</si>
  <si>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</si>
  <si>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</si>
  <si>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</si>
  <si>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</si>
  <si>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</si>
  <si>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</si>
  <si>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</si>
  <si>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</si>
  <si>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</si>
  <si>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</si>
  <si>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</si>
  <si>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</si>
  <si>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</si>
  <si>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</si>
  <si>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</si>
  <si>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</si>
  <si>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</si>
  <si>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</si>
  <si>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</si>
  <si>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</si>
  <si>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</si>
  <si>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</si>
  <si>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</si>
  <si>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</si>
  <si>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</si>
  <si>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</si>
  <si>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</si>
  <si>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</si>
  <si>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</si>
  <si>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</si>
  <si>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</si>
  <si>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</si>
  <si>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</si>
  <si>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</si>
  <si>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</si>
  <si>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</si>
  <si>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</si>
  <si>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</si>
  <si>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</si>
  <si>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</si>
  <si>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</si>
  <si>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</si>
  <si>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</si>
  <si>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</si>
  <si>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</si>
  <si>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</si>
  <si>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</si>
  <si>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</si>
  <si>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</si>
  <si>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</si>
  <si>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</si>
  <si>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</si>
  <si>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</si>
  <si>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</si>
  <si>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</si>
  <si>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</si>
  <si>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</si>
  <si>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</si>
  <si>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</si>
  <si>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</si>
  <si>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</si>
  <si>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</si>
  <si>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</si>
  <si>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</si>
  <si>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</si>
  <si>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</si>
  <si>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</si>
  <si>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</si>
  <si>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</si>
  <si>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</si>
  <si>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</si>
  <si>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</si>
  <si>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</si>
  <si>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</si>
  <si>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</si>
  <si>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</si>
  <si>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</si>
  <si>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</si>
  <si>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</si>
  <si>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</si>
  <si>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</si>
  <si>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</si>
  <si>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</si>
  <si>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</si>
  <si>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</si>
  <si>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</si>
  <si>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</si>
  <si>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</si>
  <si>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</si>
  <si>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</si>
  <si>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</si>
  <si>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</si>
  <si>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</si>
  <si>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</si>
  <si>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</si>
  <si>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</si>
  <si>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</si>
  <si>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</si>
  <si>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</si>
  <si>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</si>
  <si>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</si>
  <si>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</si>
  <si>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</si>
  <si>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</si>
  <si>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</si>
  <si>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</si>
  <si>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</si>
  <si>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</si>
  <si>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</si>
  <si>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</si>
  <si>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</si>
  <si>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</si>
  <si>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</si>
  <si>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</si>
  <si>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</si>
  <si>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</si>
  <si>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</si>
  <si>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</si>
  <si>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</si>
  <si>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</si>
  <si>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</si>
  <si>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</si>
  <si>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</si>
  <si>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</si>
  <si>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</si>
  <si>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</si>
  <si>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</si>
  <si>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</si>
  <si>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</si>
  <si>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</si>
  <si>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</si>
  <si>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</si>
  <si>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</si>
  <si>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</si>
  <si>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</si>
  <si>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</si>
  <si>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</si>
  <si>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</si>
  <si>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</si>
  <si>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</si>
  <si>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</si>
  <si>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</si>
  <si>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</si>
  <si>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</si>
  <si>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</si>
  <si>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</si>
  <si>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</si>
  <si>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</si>
  <si>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</si>
  <si>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</si>
  <si>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</si>
  <si>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</si>
  <si>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</si>
  <si>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</si>
  <si>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</si>
  <si>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</si>
  <si>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</si>
  <si>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</si>
  <si>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</si>
  <si>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</si>
  <si>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</si>
  <si>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</si>
  <si>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</si>
  <si>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</si>
  <si>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</si>
  <si>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</si>
  <si>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</si>
  <si>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</si>
  <si>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</si>
  <si>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</si>
  <si>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</si>
  <si>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</si>
  <si>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</si>
  <si>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</si>
  <si>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</si>
  <si>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</si>
  <si>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</si>
  <si>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</si>
  <si>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</si>
  <si>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</si>
  <si>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</si>
  <si>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</si>
  <si>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</si>
  <si>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</si>
  <si>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</si>
  <si>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</si>
  <si>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</si>
  <si>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</si>
  <si>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</si>
  <si>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</si>
  <si>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</si>
  <si>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</si>
  <si>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</si>
  <si>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</si>
  <si>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</si>
  <si>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</si>
  <si>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</si>
  <si>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</si>
  <si>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</si>
  <si>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</si>
  <si>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</si>
  <si>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</si>
  <si>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</si>
  <si>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</si>
  <si>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</si>
  <si>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</si>
  <si>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</si>
  <si>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</si>
  <si>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</si>
  <si>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</si>
  <si>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</si>
  <si>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</si>
  <si>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</si>
  <si>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</si>
  <si>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</si>
  <si>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</si>
  <si>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</si>
  <si>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</si>
  <si>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</si>
  <si>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</si>
  <si>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</si>
  <si>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</si>
  <si>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</si>
  <si>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</si>
  <si>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</si>
  <si>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</si>
  <si>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</si>
  <si>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</si>
  <si>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</si>
  <si>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</si>
  <si>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</si>
  <si>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</si>
  <si>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</si>
  <si>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</si>
  <si>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</si>
  <si>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</si>
  <si>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</si>
  <si>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</si>
  <si>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</si>
  <si>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</si>
  <si>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</si>
  <si>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</si>
  <si>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</si>
  <si>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</si>
  <si>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</si>
  <si>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</si>
  <si>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</si>
  <si>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</si>
  <si>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</si>
  <si>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</si>
  <si>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</si>
  <si>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</si>
  <si>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</si>
  <si>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</si>
  <si>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</si>
  <si>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</si>
  <si>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</si>
  <si>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</si>
  <si>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</si>
  <si>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</si>
  <si>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</si>
  <si>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</si>
  <si>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</si>
  <si>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</si>
  <si>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</si>
  <si>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</si>
  <si>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</si>
  <si>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</si>
  <si>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</si>
  <si>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</si>
  <si>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</si>
  <si>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</si>
  <si>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</si>
  <si>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</si>
  <si>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</si>
  <si>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</si>
  <si>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</si>
  <si>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</si>
  <si>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</si>
  <si>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</si>
  <si>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</si>
  <si>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</si>
  <si>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</si>
  <si>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</si>
  <si>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</si>
  <si>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</si>
  <si>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</si>
  <si>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</si>
  <si>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</si>
  <si>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</si>
  <si>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</si>
  <si>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</si>
  <si>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</si>
  <si>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</si>
  <si>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</si>
  <si>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</si>
  <si>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</si>
  <si>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</si>
  <si>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</si>
  <si>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</si>
  <si>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</si>
  <si>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</si>
  <si>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</si>
  <si>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</si>
  <si>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</si>
  <si>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</si>
  <si>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</si>
  <si>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</si>
  <si>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</si>
  <si>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</si>
  <si>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</si>
  <si>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</si>
  <si>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</si>
  <si>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</si>
  <si>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</si>
  <si>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</si>
  <si>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</si>
  <si>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</si>
  <si>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</si>
  <si>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</si>
  <si>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</si>
  <si>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</si>
  <si>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</si>
  <si>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</si>
  <si>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</si>
  <si>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</si>
  <si>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</si>
  <si>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</si>
  <si>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</si>
  <si>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</si>
  <si>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</si>
  <si>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</si>
  <si>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</si>
  <si>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</si>
  <si>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</si>
  <si>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</si>
  <si>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</si>
  <si>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</si>
  <si>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</si>
  <si>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</si>
  <si>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</si>
  <si>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</si>
  <si>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</si>
  <si>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</si>
  <si>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</si>
  <si>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</si>
  <si>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</si>
  <si>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</si>
  <si>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</si>
  <si>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</si>
  <si>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</si>
  <si>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</si>
  <si>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</si>
  <si>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</si>
  <si>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</si>
  <si>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</si>
  <si>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</si>
  <si>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</si>
  <si>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</si>
  <si>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</si>
  <si>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</si>
  <si>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</si>
  <si>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</si>
  <si>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</si>
  <si>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</si>
  <si>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</si>
  <si>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</si>
  <si>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</si>
  <si>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</si>
  <si>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</si>
  <si>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</si>
  <si>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</si>
  <si>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</si>
  <si>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</si>
  <si>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</si>
  <si>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</si>
  <si>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</si>
  <si>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</si>
  <si>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</si>
  <si>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</si>
  <si>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</si>
  <si>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</si>
  <si>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</si>
  <si>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</si>
  <si>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</si>
  <si>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</si>
  <si>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</si>
  <si>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</si>
  <si>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</si>
  <si>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</si>
  <si>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</si>
  <si>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</si>
  <si>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</si>
  <si>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</si>
  <si>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</si>
  <si>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</si>
  <si>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</si>
  <si>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</si>
  <si>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</si>
  <si>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</si>
  <si>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</si>
  <si>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</si>
  <si>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</si>
  <si>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</si>
  <si>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</si>
  <si>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</si>
  <si>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</si>
  <si>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</si>
  <si>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</si>
  <si>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</si>
  <si>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</si>
  <si>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</si>
  <si>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</si>
  <si>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</si>
  <si>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</si>
  <si>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</si>
  <si>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</si>
  <si>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</si>
  <si>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</si>
  <si>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</si>
  <si>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</si>
  <si>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</si>
  <si>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</si>
  <si>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</si>
  <si>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</si>
  <si>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</si>
  <si>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</si>
  <si>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</si>
  <si>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</si>
  <si>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</si>
  <si>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</si>
  <si>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</si>
  <si>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</si>
  <si>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</si>
  <si>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</si>
  <si>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</si>
  <si>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</si>
  <si>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</si>
  <si>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</si>
  <si>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</si>
  <si>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</si>
  <si>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</si>
  <si>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</si>
  <si>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</si>
  <si>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</si>
  <si>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</si>
  <si>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</si>
  <si>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</si>
  <si>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</si>
  <si>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</si>
  <si>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</si>
  <si>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</si>
  <si>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</si>
  <si>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</si>
  <si>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</si>
  <si>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</si>
  <si>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</si>
  <si>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</si>
  <si>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</si>
  <si>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</si>
  <si>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</si>
  <si>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</si>
  <si>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</si>
  <si>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</si>
  <si>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</si>
  <si>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</si>
  <si>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</si>
  <si>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</si>
  <si>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</si>
  <si>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</si>
  <si>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</si>
  <si>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</si>
  <si>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</si>
  <si>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</si>
  <si>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</si>
  <si>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</si>
  <si>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</si>
  <si>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</si>
  <si>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</si>
  <si>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</si>
  <si>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</si>
  <si>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</si>
  <si>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</si>
  <si>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</si>
  <si>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</si>
  <si>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</si>
  <si>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</si>
  <si>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</si>
  <si>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</si>
  <si>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</si>
  <si>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</si>
  <si>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</si>
  <si>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</si>
  <si>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</si>
  <si>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</si>
  <si>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</si>
  <si>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</si>
  <si>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</si>
  <si>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</si>
  <si>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</si>
  <si>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</si>
  <si>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</si>
  <si>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</si>
  <si>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</si>
  <si>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</si>
  <si>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</si>
  <si>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</si>
  <si>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</si>
  <si>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</si>
  <si>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</si>
  <si>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</si>
  <si>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</si>
  <si>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</si>
  <si>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</si>
  <si>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</si>
  <si>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</si>
  <si>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</si>
  <si>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</si>
  <si>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</si>
  <si>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</si>
  <si>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</si>
  <si>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</si>
  <si>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</si>
  <si>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</si>
  <si>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</si>
  <si>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</si>
  <si>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</si>
  <si>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</si>
  <si>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</si>
  <si>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</si>
  <si>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</si>
  <si>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</si>
  <si>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</si>
  <si>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</si>
  <si>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</si>
  <si>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</si>
  <si>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</si>
  <si>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</si>
  <si>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</si>
  <si>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</si>
  <si>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</si>
  <si>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</si>
  <si>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</si>
  <si>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</si>
  <si>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</si>
  <si>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</si>
  <si>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</si>
  <si>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</si>
  <si>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</si>
  <si>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</si>
  <si>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</si>
  <si>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</si>
  <si>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</si>
  <si>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</si>
  <si>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</si>
  <si>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</si>
  <si>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</si>
  <si>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</si>
  <si>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</si>
  <si>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</si>
  <si>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</si>
  <si>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</si>
  <si>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</si>
  <si>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</si>
  <si>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</si>
  <si>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</si>
  <si>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</si>
  <si>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</si>
  <si>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</si>
  <si>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</si>
  <si>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</si>
  <si>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</si>
  <si>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</si>
  <si>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</si>
  <si>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</si>
  <si>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</si>
  <si>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</si>
  <si>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</si>
  <si>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</si>
  <si>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</si>
  <si>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</si>
  <si>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</si>
  <si>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</si>
  <si>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</si>
  <si>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</si>
  <si>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</si>
  <si>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</si>
  <si>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</si>
  <si>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</si>
  <si>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</si>
  <si>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</si>
  <si>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</si>
  <si>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</si>
  <si>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</si>
  <si>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</si>
  <si>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</si>
  <si>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</si>
  <si>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</si>
  <si>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</si>
  <si>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</si>
  <si>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</si>
  <si>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</si>
  <si>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</si>
  <si>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</si>
  <si>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</si>
  <si>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</si>
  <si>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</si>
  <si>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</si>
  <si>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</si>
  <si>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</si>
  <si>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</si>
  <si>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</si>
  <si>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</si>
  <si>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</si>
  <si>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</si>
  <si>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</si>
  <si>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</si>
  <si>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</si>
  <si>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</si>
  <si>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</si>
  <si>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</si>
  <si>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</si>
  <si>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</si>
  <si>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</si>
  <si>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</si>
  <si>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</si>
  <si>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</si>
  <si>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</si>
  <si>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</si>
  <si>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</si>
  <si>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</si>
  <si>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</si>
  <si>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</si>
  <si>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</si>
  <si>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</si>
  <si>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</si>
  <si>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</si>
  <si>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</si>
  <si>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</si>
  <si>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</si>
  <si>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</si>
  <si>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</si>
  <si>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</si>
  <si>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</si>
  <si>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</si>
  <si>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</si>
  <si>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</si>
  <si>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</si>
  <si>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</si>
  <si>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</si>
  <si>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</si>
  <si>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</si>
  <si>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</si>
  <si>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</si>
  <si>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</si>
  <si>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</si>
  <si>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</si>
  <si>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</si>
  <si>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</si>
  <si>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</si>
  <si>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</si>
  <si>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</si>
  <si>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</si>
  <si>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</si>
  <si>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</si>
  <si>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</si>
  <si>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</si>
  <si>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</si>
  <si>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</si>
  <si>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</si>
  <si>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</si>
  <si>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</si>
  <si>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</si>
  <si>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</si>
  <si>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</si>
  <si>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</si>
  <si>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</si>
  <si>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</si>
  <si>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</si>
  <si>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</si>
  <si>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</si>
  <si>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</si>
  <si>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</si>
  <si>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</si>
  <si>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</si>
  <si>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</si>
  <si>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</si>
  <si>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</si>
  <si>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</si>
  <si>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</si>
  <si>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</si>
  <si>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</si>
  <si>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</si>
  <si>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</si>
  <si>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</si>
  <si>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</si>
  <si>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</si>
  <si>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</si>
  <si>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</si>
  <si>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</si>
  <si>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</si>
  <si>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</si>
  <si>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</si>
  <si>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</si>
  <si>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</si>
  <si>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</si>
  <si>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</si>
  <si>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</si>
  <si>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</si>
  <si>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</si>
  <si>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</si>
  <si>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</si>
  <si>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</si>
  <si>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</si>
  <si>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</si>
  <si>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</si>
  <si>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</si>
  <si>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</si>
  <si>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</si>
  <si>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</si>
  <si>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</si>
  <si>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</si>
  <si>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</si>
  <si>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</si>
  <si>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</si>
  <si>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</si>
  <si>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</si>
  <si>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</si>
  <si>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</si>
  <si>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</si>
  <si>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</si>
  <si>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</si>
  <si>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</si>
  <si>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</si>
  <si>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</si>
  <si>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</si>
  <si>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</si>
  <si>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</si>
  <si>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</si>
  <si>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</si>
  <si>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</si>
  <si>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</si>
  <si>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</si>
  <si>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</si>
  <si>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</si>
  <si>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</si>
  <si>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</si>
  <si>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</si>
  <si>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</si>
  <si>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</si>
  <si>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</si>
  <si>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</si>
  <si>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</si>
  <si>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</si>
  <si>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</si>
  <si>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</si>
  <si>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</si>
  <si>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</si>
  <si>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</si>
  <si>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</si>
  <si>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</si>
  <si>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</si>
  <si>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</si>
  <si>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</si>
  <si>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</si>
  <si>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</si>
  <si>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</si>
  <si>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</si>
  <si>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</si>
  <si>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</si>
  <si>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</si>
  <si>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</si>
  <si>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</si>
  <si>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</si>
  <si>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</si>
  <si>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</si>
  <si>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</si>
  <si>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</si>
  <si>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</si>
  <si>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</si>
  <si>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</si>
  <si>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</si>
  <si>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</si>
  <si>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</si>
  <si>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</si>
  <si>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</si>
  <si>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</si>
  <si>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</si>
  <si>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</si>
  <si>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</si>
  <si>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</si>
  <si>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</si>
  <si>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</si>
  <si>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</si>
  <si>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</si>
  <si>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</si>
  <si>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</si>
  <si>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</si>
  <si>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</si>
  <si>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</si>
  <si>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</si>
  <si>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</si>
  <si>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</si>
  <si>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</si>
  <si>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</si>
  <si>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</si>
  <si>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</si>
  <si>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</si>
  <si>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</si>
  <si>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</si>
  <si>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</si>
  <si>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</si>
  <si>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</si>
  <si>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</si>
  <si>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</si>
  <si>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</si>
  <si>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</si>
  <si>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</si>
  <si>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</si>
  <si>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</si>
  <si>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</si>
  <si>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</si>
  <si>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</si>
  <si>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</si>
  <si>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</si>
  <si>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</si>
  <si>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</si>
  <si>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</si>
  <si>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</si>
  <si>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</si>
  <si>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</si>
  <si>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</si>
  <si>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</si>
  <si>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</si>
  <si>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</si>
  <si>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</si>
  <si>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</si>
  <si>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</si>
  <si>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</si>
  <si>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</si>
  <si>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</si>
  <si>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</si>
  <si>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</si>
  <si>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</si>
  <si>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</si>
  <si>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</si>
  <si>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</si>
  <si>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</si>
  <si>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</si>
  <si>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</si>
  <si>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</si>
  <si>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</si>
  <si>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</si>
  <si>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</si>
  <si>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</si>
  <si>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</si>
  <si>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</si>
  <si>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</si>
  <si>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</si>
  <si>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</si>
  <si>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</si>
  <si>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</si>
  <si>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</si>
  <si>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</si>
  <si>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</si>
  <si>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</si>
  <si>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</si>
  <si>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</si>
  <si>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</si>
  <si>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</si>
  <si>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</si>
  <si>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</si>
  <si>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</si>
  <si>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</si>
  <si>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</si>
  <si>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</si>
  <si>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</si>
  <si>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</si>
  <si>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</si>
  <si>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</si>
  <si>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</si>
  <si>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</si>
  <si>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</si>
  <si>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</si>
  <si>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</si>
  <si>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</si>
  <si>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</si>
  <si>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</si>
  <si>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</si>
  <si>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</si>
  <si>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</si>
  <si>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</si>
  <si>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</si>
  <si>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</si>
  <si>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</si>
  <si>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</si>
  <si>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</si>
  <si>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</si>
  <si>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</si>
  <si>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</si>
  <si>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</si>
  <si>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</si>
  <si>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</si>
  <si>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</si>
  <si>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</si>
  <si>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</si>
  <si>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</si>
  <si>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</si>
  <si>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</si>
  <si>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</si>
  <si>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</si>
  <si>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</si>
  <si>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</si>
  <si>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</si>
  <si>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</si>
  <si>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</si>
  <si>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</si>
  <si>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</si>
  <si>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</si>
  <si>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</si>
  <si>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</si>
  <si>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</si>
  <si>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</si>
  <si>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</si>
  <si>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</si>
  <si>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</si>
  <si>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</si>
  <si>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</si>
  <si>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</si>
  <si>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</si>
  <si>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</si>
  <si>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</si>
  <si>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</si>
  <si>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</si>
  <si>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</si>
  <si>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</si>
  <si>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</si>
  <si>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</si>
  <si>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</si>
  <si>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</si>
  <si>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</si>
  <si>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</si>
  <si>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</si>
  <si>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</si>
  <si>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</si>
  <si>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</si>
  <si>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</si>
  <si>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</si>
  <si>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</si>
  <si>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</si>
  <si>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</si>
  <si>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</si>
  <si>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</si>
  <si>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</si>
  <si>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</si>
  <si>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</si>
  <si>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</si>
  <si>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</si>
  <si>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</si>
  <si>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</si>
  <si>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</si>
  <si>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</si>
  <si>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</si>
  <si>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</si>
  <si>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</si>
  <si>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</si>
  <si>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</si>
  <si>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</si>
  <si>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</si>
  <si>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</si>
  <si>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</si>
  <si>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</si>
  <si>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</si>
  <si>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</si>
  <si>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</si>
  <si>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</si>
  <si>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</si>
  <si>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</si>
  <si>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</si>
  <si>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</si>
  <si>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</si>
  <si>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</si>
  <si>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</si>
  <si>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</si>
  <si>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</si>
  <si>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</si>
  <si>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</si>
  <si>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</si>
  <si>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</si>
  <si>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</si>
  <si>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</si>
  <si>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</si>
  <si>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</si>
  <si>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</si>
  <si>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</si>
  <si>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</si>
  <si>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</si>
  <si>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</si>
  <si>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</si>
  <si>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</si>
  <si>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</si>
  <si>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</si>
  <si>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</si>
  <si>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</si>
  <si>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</si>
  <si>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</si>
  <si>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</si>
  <si>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</si>
  <si>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</si>
  <si>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</si>
  <si>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</si>
  <si>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</si>
  <si>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</si>
  <si>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</si>
  <si>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</si>
  <si>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</si>
  <si>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</si>
  <si>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</si>
  <si>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</si>
  <si>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</si>
  <si>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</si>
  <si>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</si>
  <si>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</si>
  <si>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</si>
  <si>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</si>
  <si>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</si>
  <si>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</si>
  <si>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</si>
  <si>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</si>
  <si>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</si>
  <si>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</si>
  <si>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</si>
  <si>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</si>
  <si>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</si>
  <si>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</si>
  <si>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</si>
  <si>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</si>
  <si>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</si>
  <si>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</si>
  <si>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</si>
  <si>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</si>
  <si>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</si>
  <si>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</si>
  <si>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</si>
  <si>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</si>
  <si>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</si>
  <si>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</si>
  <si>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</si>
  <si>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</si>
  <si>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</si>
  <si>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</si>
  <si>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</si>
  <si>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</si>
  <si>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</si>
  <si>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</si>
  <si>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</si>
  <si>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</si>
  <si>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</si>
  <si>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</si>
  <si>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</si>
  <si>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</si>
  <si>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</si>
  <si>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</si>
  <si>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</si>
  <si>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</si>
  <si>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</si>
  <si>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</si>
  <si>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</si>
  <si>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</si>
  <si>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</si>
  <si>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</si>
  <si>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</si>
  <si>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</si>
  <si>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</si>
  <si>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</si>
  <si>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</si>
  <si>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</si>
  <si>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</si>
  <si>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</si>
  <si>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</si>
  <si>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</si>
  <si>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</si>
  <si>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</si>
  <si>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</si>
  <si>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</si>
  <si>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</si>
  <si>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</si>
  <si>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</si>
  <si>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</si>
  <si>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</si>
  <si>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</si>
  <si>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</si>
  <si>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</si>
  <si>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</si>
  <si>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</si>
  <si>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</si>
  <si>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</si>
  <si>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</si>
  <si>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</si>
  <si>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</si>
  <si>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</si>
  <si>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</si>
  <si>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</si>
  <si>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</si>
  <si>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</si>
  <si>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</si>
  <si>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</si>
  <si>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</si>
  <si>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</si>
  <si>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</si>
  <si>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</si>
  <si>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</si>
  <si>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</si>
  <si>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</si>
  <si>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</si>
  <si>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</si>
  <si>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</si>
  <si>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</si>
  <si>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</si>
  <si>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</si>
  <si>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</si>
  <si>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</si>
  <si>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</si>
  <si>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</si>
  <si>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</si>
  <si>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</si>
  <si>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</si>
  <si>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</si>
  <si>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</si>
  <si>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</si>
  <si>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</si>
  <si>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</si>
  <si>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</si>
  <si>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</si>
  <si>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</si>
  <si>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</si>
  <si>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</si>
  <si>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</si>
  <si>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</si>
  <si>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</si>
  <si>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</si>
  <si>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</si>
  <si>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</si>
  <si>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</si>
  <si>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</si>
  <si>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</si>
  <si>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</si>
  <si>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</si>
  <si>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</si>
  <si>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</si>
  <si>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</si>
  <si>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</si>
  <si>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</si>
  <si>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</si>
  <si>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</si>
  <si>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</si>
  <si>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</si>
  <si>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</si>
  <si>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</si>
  <si>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</si>
  <si>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</si>
  <si>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</si>
  <si>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</si>
  <si>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</si>
  <si>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</si>
  <si>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</si>
  <si>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</si>
  <si>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</si>
  <si>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</si>
  <si>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</si>
  <si>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</si>
  <si>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</si>
  <si>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</si>
  <si>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</si>
  <si>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</si>
  <si>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</si>
  <si>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</si>
  <si>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</si>
  <si>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</si>
  <si>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</si>
  <si>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</si>
  <si>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</si>
  <si>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</si>
  <si>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</si>
  <si>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</si>
  <si>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</si>
  <si>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</si>
  <si>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</si>
  <si>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</si>
  <si>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</si>
  <si>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</si>
  <si>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</si>
  <si>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</si>
  <si>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</si>
  <si>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</si>
  <si>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</si>
  <si>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</si>
  <si>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</si>
  <si>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</si>
  <si>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</si>
  <si>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</si>
  <si>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</si>
  <si>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</si>
  <si>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</si>
  <si>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</si>
  <si>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</si>
  <si>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</si>
  <si>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</si>
  <si>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</si>
  <si>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</si>
  <si>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</si>
  <si>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</si>
  <si>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</si>
  <si>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</si>
  <si>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</si>
  <si>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</si>
  <si>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</si>
  <si>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</si>
  <si>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</si>
  <si>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</si>
  <si>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</si>
  <si>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</si>
  <si>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</si>
  <si>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</si>
  <si>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</si>
  <si>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</si>
  <si>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</si>
  <si>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</si>
  <si>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</si>
  <si>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</si>
  <si>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</si>
  <si>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</si>
  <si>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</si>
  <si>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</si>
  <si>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</si>
  <si>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</si>
  <si>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</si>
  <si>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</si>
  <si>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</si>
  <si>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</si>
  <si>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</si>
  <si>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</si>
  <si>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</si>
  <si>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</si>
  <si>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</si>
  <si>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</si>
  <si>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</si>
  <si>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</si>
  <si>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</si>
  <si>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</si>
  <si>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</si>
  <si>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</si>
  <si>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</si>
  <si>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</si>
  <si>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</si>
  <si>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</si>
  <si>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</si>
  <si>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</si>
  <si>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</si>
  <si>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</si>
  <si>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</si>
  <si>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</si>
  <si>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</si>
  <si>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</si>
  <si>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</si>
  <si>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</si>
  <si>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</si>
  <si>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</si>
  <si>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</si>
  <si>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</si>
  <si>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</si>
  <si>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</si>
  <si>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</si>
  <si>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</si>
  <si>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</si>
  <si>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</si>
  <si>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</si>
  <si>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</si>
  <si>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</si>
  <si>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</si>
  <si>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</si>
  <si>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</si>
  <si>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</si>
  <si>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</si>
  <si>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</si>
  <si>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</si>
  <si>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</si>
  <si>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</si>
  <si>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</si>
  <si>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</si>
  <si>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</si>
  <si>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</si>
  <si>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</si>
  <si>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</si>
  <si>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</si>
  <si>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</si>
  <si>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</si>
  <si>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</si>
  <si>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</si>
  <si>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</si>
  <si>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</si>
  <si>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</si>
  <si>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</si>
  <si>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</si>
  <si>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</si>
  <si>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</si>
  <si>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</si>
  <si>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</si>
  <si>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</si>
  <si>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</si>
  <si>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</si>
  <si>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</si>
  <si>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</si>
  <si>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</si>
  <si>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</si>
  <si>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</si>
  <si>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</si>
  <si>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</si>
  <si>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</si>
  <si>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</si>
  <si>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</si>
  <si>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</si>
  <si>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</si>
  <si>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</si>
  <si>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</si>
  <si>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</si>
  <si>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</si>
  <si>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</si>
  <si>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</si>
  <si>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</si>
  <si>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</si>
  <si>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</si>
  <si>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</si>
  <si>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</si>
  <si>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</si>
  <si>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</si>
  <si>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</si>
  <si>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</si>
  <si>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</si>
  <si>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</si>
  <si>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</si>
  <si>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</si>
  <si>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</si>
  <si>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</si>
  <si>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</si>
  <si>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</si>
  <si>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</si>
  <si>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</si>
  <si>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</si>
  <si>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</si>
  <si>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</si>
  <si>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</si>
  <si>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</si>
  <si>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</si>
  <si>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</si>
  <si>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</si>
  <si>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</si>
  <si>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</si>
  <si>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</si>
  <si>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</si>
  <si>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</si>
  <si>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</si>
  <si>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</si>
  <si>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</si>
  <si>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</si>
  <si>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</si>
  <si>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</si>
  <si>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</si>
  <si>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</si>
  <si>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</si>
  <si>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</si>
  <si>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</si>
  <si>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</si>
  <si>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</si>
  <si>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</si>
  <si>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</si>
  <si>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</si>
  <si>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</si>
  <si>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</si>
  <si>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</si>
  <si>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</si>
  <si>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</si>
  <si>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</si>
  <si>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</si>
  <si>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</si>
  <si>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</si>
  <si>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</si>
  <si>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</si>
  <si>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</si>
  <si>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</si>
  <si>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</si>
  <si>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</si>
  <si>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</si>
  <si>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</si>
  <si>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</si>
  <si>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</si>
  <si>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</si>
  <si>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</si>
  <si>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</si>
  <si>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</si>
  <si>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</si>
  <si>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</si>
  <si>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</si>
  <si>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</si>
  <si>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</si>
  <si>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</si>
  <si>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</si>
  <si>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</si>
  <si>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</si>
  <si>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</si>
  <si>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</si>
  <si>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</si>
  <si>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</si>
  <si>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</si>
  <si>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</si>
  <si>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</si>
  <si>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</si>
  <si>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</si>
  <si>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</si>
  <si>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</si>
  <si>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</si>
  <si>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</si>
  <si>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</si>
  <si>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</si>
  <si>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</si>
  <si>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</si>
  <si>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</si>
  <si>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</si>
  <si>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</si>
  <si>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</si>
  <si>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</si>
  <si>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</si>
  <si>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</si>
  <si>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</si>
  <si>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</si>
  <si>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</si>
  <si>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</si>
  <si>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</si>
  <si>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</si>
  <si>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</si>
  <si>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</si>
  <si>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</si>
  <si>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</si>
  <si>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</si>
  <si>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</si>
  <si>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</si>
  <si>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</si>
  <si>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</si>
  <si>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</si>
  <si>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</si>
  <si>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</si>
  <si>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</si>
  <si>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</si>
  <si>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</si>
  <si>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</si>
  <si>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</si>
  <si>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</si>
  <si>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</si>
  <si>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</si>
  <si>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</si>
  <si>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</si>
  <si>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</si>
  <si>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</si>
  <si>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</si>
  <si>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</si>
  <si>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</si>
  <si>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</si>
  <si>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</si>
  <si>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</si>
  <si>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</si>
  <si>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</si>
  <si>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</si>
  <si>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</si>
  <si>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</si>
  <si>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</si>
  <si>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</si>
  <si>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</si>
  <si>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</si>
  <si>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</si>
  <si>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</si>
  <si>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</si>
  <si>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</si>
  <si>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</si>
  <si>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</si>
  <si>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</si>
  <si>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</si>
  <si>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</si>
  <si>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</si>
  <si>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</si>
  <si>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</si>
  <si>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</si>
  <si>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</si>
  <si>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</si>
  <si>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</si>
  <si>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</si>
  <si>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</si>
  <si>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</si>
  <si>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</si>
  <si>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</si>
  <si>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</si>
  <si>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</si>
  <si>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</si>
  <si>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</si>
  <si>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</si>
  <si>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</si>
  <si>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</si>
  <si>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</si>
  <si>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</si>
  <si>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</si>
  <si>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</si>
  <si>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</si>
  <si>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</si>
  <si>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</si>
  <si>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</si>
  <si>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</si>
  <si>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</si>
  <si>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</si>
  <si>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</si>
  <si>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</si>
  <si>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</si>
  <si>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</si>
  <si>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</si>
  <si>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</si>
  <si>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</si>
  <si>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</si>
  <si>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</si>
  <si>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</si>
  <si>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</si>
  <si>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</si>
  <si>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</si>
  <si>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</si>
  <si>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</si>
  <si>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</si>
  <si>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</si>
  <si>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</si>
  <si>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</si>
  <si>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</si>
  <si>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</si>
  <si>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</si>
  <si>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</si>
  <si>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</si>
  <si>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</si>
  <si>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</si>
  <si>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</si>
  <si>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</si>
  <si>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</si>
  <si>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</si>
  <si>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</si>
  <si>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</si>
  <si>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</si>
  <si>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</si>
  <si>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</si>
  <si>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</si>
  <si>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</si>
  <si>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</si>
  <si>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</si>
  <si>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</si>
  <si>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</si>
  <si>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</si>
  <si>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</si>
  <si>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</si>
  <si>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</si>
  <si>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</si>
  <si>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</si>
  <si>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</si>
  <si>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</si>
  <si>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</si>
  <si>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</si>
  <si>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</si>
  <si>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</si>
  <si>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</si>
  <si>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</si>
  <si>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</si>
  <si>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</si>
  <si>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</si>
  <si>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</si>
  <si>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</si>
  <si>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</si>
  <si>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</si>
  <si>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</si>
  <si>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</si>
  <si>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</si>
  <si>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</si>
  <si>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</si>
  <si>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</si>
  <si>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</si>
  <si>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</si>
  <si>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</si>
  <si>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</si>
  <si>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</si>
  <si>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</si>
  <si>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</si>
  <si>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</si>
  <si>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</si>
  <si>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</si>
  <si>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</si>
  <si>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</si>
  <si>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</si>
  <si>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</si>
  <si>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</si>
  <si>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</si>
  <si>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</si>
  <si>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</si>
  <si>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</si>
  <si>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</si>
  <si>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</si>
  <si>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</si>
  <si>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</si>
  <si>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</si>
  <si>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</si>
  <si>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</si>
  <si>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</si>
  <si>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</si>
  <si>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</si>
  <si>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</si>
  <si>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</si>
  <si>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</si>
  <si>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</si>
  <si>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</si>
  <si>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</si>
  <si>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</si>
  <si>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</si>
  <si>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</si>
  <si>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</si>
  <si>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</si>
  <si>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</si>
  <si>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</si>
  <si>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</si>
  <si>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</si>
  <si>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</si>
  <si>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</si>
  <si>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</si>
  <si>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</si>
  <si>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</si>
  <si>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</si>
  <si>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</si>
  <si>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</si>
  <si>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</si>
  <si>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</si>
  <si>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</si>
  <si>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</si>
  <si>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</si>
  <si>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</si>
  <si>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</si>
  <si>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</si>
  <si>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</si>
  <si>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</si>
  <si>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</si>
  <si>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</si>
  <si>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</si>
  <si>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</si>
  <si>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</si>
  <si>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</si>
  <si>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</si>
  <si>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</si>
  <si>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</si>
  <si>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</si>
  <si>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</si>
  <si>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</si>
  <si>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</si>
  <si>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</si>
  <si>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</si>
  <si>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</si>
  <si>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</si>
  <si>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</si>
  <si>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</si>
  <si>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</si>
  <si>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</si>
  <si>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</si>
  <si>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</si>
  <si>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</si>
  <si>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</si>
  <si>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</si>
  <si>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</si>
  <si>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</si>
  <si>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</si>
  <si>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</si>
  <si>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</si>
  <si>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</si>
  <si>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</si>
  <si>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</si>
  <si>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</si>
  <si>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</si>
  <si>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</si>
  <si>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</si>
  <si>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</si>
  <si>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</si>
  <si>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</si>
  <si>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</si>
  <si>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</si>
  <si>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</si>
  <si>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</si>
  <si>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</si>
  <si>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</si>
  <si>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</si>
  <si>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</si>
  <si>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</si>
  <si>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</si>
  <si>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</si>
  <si>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</si>
  <si>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</si>
  <si>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</si>
  <si>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</si>
  <si>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</si>
  <si>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</si>
  <si>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</si>
  <si>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</si>
  <si>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</si>
  <si>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</si>
  <si>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</si>
  <si>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</si>
  <si>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</si>
  <si>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</si>
  <si>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</si>
  <si>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</si>
  <si>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</si>
  <si>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</si>
  <si>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</si>
  <si>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</si>
  <si>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</si>
  <si>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</si>
  <si>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</si>
  <si>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</si>
  <si>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</si>
  <si>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</si>
  <si>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</si>
  <si>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</si>
  <si>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</si>
  <si>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</si>
  <si>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</si>
  <si>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</si>
  <si>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</si>
  <si>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</si>
  <si>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</si>
  <si>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</si>
  <si>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</si>
  <si>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</si>
  <si>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</si>
  <si>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</si>
  <si>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</si>
  <si>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</si>
  <si>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</si>
  <si>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</si>
  <si>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</si>
  <si>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</si>
  <si>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</si>
  <si>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</si>
  <si>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</si>
  <si>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</si>
  <si>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</si>
  <si>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</si>
  <si>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</si>
  <si>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</si>
  <si>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</si>
  <si>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</si>
  <si>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</si>
  <si>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</si>
  <si>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</si>
  <si>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</si>
  <si>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</si>
  <si>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</si>
  <si>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</si>
  <si>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</si>
  <si>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</si>
  <si>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</si>
  <si>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</si>
  <si>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</si>
  <si>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</si>
  <si>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</si>
  <si>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</si>
  <si>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</si>
  <si>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</si>
  <si>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</si>
  <si>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</si>
  <si>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</si>
  <si>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</si>
  <si>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</si>
  <si>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</si>
  <si>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</si>
  <si>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</si>
  <si>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</si>
  <si>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</si>
  <si>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</si>
  <si>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</si>
  <si>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</si>
  <si>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</si>
  <si>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</si>
  <si>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</si>
  <si>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</si>
  <si>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</si>
  <si>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</si>
  <si>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</si>
  <si>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</si>
  <si>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</si>
  <si>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</si>
  <si>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</si>
  <si>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</si>
  <si>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</si>
  <si>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</si>
  <si>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</si>
  <si>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</si>
  <si>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</si>
  <si>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</si>
  <si>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</si>
  <si>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</si>
  <si>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</si>
  <si>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</si>
  <si>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</si>
  <si>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</si>
  <si>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</si>
  <si>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</si>
  <si>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</si>
  <si>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</si>
  <si>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</si>
  <si>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</si>
  <si>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</si>
  <si>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</si>
  <si>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</si>
  <si>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</si>
  <si>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</si>
  <si>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</si>
  <si>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</si>
  <si>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</si>
  <si>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</si>
  <si>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</si>
  <si>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</si>
  <si>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</si>
  <si>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</si>
  <si>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</si>
  <si>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</si>
  <si>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</si>
  <si>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</si>
  <si>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</si>
  <si>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</si>
  <si>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</si>
  <si>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</si>
  <si>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</si>
  <si>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</si>
  <si>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</si>
  <si>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</si>
  <si>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</si>
  <si>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</si>
  <si>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</si>
  <si>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</si>
  <si>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</si>
  <si>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</si>
  <si>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</si>
  <si>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</si>
  <si>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</si>
  <si>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</si>
  <si>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</si>
  <si>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</si>
  <si>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</si>
  <si>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</si>
  <si>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</si>
  <si>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</si>
  <si>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</si>
  <si>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</si>
  <si>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</si>
  <si>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</si>
  <si>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</si>
  <si>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</si>
  <si>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</si>
  <si>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</si>
  <si>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</si>
  <si>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</si>
  <si>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</si>
  <si>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</si>
  <si>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</si>
  <si>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</si>
  <si>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</si>
  <si>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</si>
  <si>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</si>
  <si>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</si>
  <si>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</si>
  <si>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</si>
  <si>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</si>
  <si>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</si>
  <si>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</si>
  <si>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</si>
  <si>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</si>
  <si>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</si>
  <si>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</si>
  <si>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</si>
  <si>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</si>
  <si>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</si>
  <si>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</si>
  <si>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</si>
  <si>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</si>
  <si>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</si>
  <si>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</si>
  <si>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</si>
  <si>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</si>
  <si>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</si>
  <si>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</si>
  <si>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</si>
  <si>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</si>
  <si>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</si>
  <si>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</si>
  <si>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</si>
  <si>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</si>
  <si>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</si>
  <si>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</si>
  <si>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</si>
  <si>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</si>
  <si>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</si>
  <si>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</si>
  <si>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</si>
  <si>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</si>
  <si>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</si>
  <si>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</si>
  <si>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</si>
  <si>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</si>
  <si>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</si>
  <si>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</si>
  <si>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</si>
  <si>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</si>
  <si>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</si>
  <si>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</si>
  <si>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</si>
  <si>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</si>
  <si>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</si>
  <si>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</si>
  <si>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</si>
  <si>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</si>
  <si>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</si>
  <si>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</si>
  <si>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</si>
  <si>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</si>
  <si>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</si>
  <si>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</si>
  <si>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</si>
  <si>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</si>
  <si>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</si>
  <si>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</si>
  <si>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</si>
  <si>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</si>
  <si>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</si>
  <si>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</si>
  <si>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</si>
  <si>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</si>
  <si>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</si>
  <si>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</si>
  <si>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</si>
  <si>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</si>
  <si>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</si>
  <si>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</si>
  <si>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</si>
  <si>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</si>
  <si>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</si>
  <si>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</si>
  <si>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</si>
  <si>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</si>
  <si>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</si>
  <si>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</si>
  <si>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</si>
  <si>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</si>
  <si>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</si>
  <si>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</si>
  <si>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</si>
  <si>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</si>
  <si>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</si>
  <si>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</si>
  <si>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</si>
  <si>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</si>
  <si>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</si>
  <si>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</si>
  <si>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</si>
  <si>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</si>
  <si>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</si>
  <si>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</si>
  <si>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</si>
  <si>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</si>
  <si>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</si>
  <si>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</si>
  <si>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</si>
  <si>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</si>
  <si>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</si>
  <si>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</si>
  <si>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</si>
  <si>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</si>
  <si>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</si>
  <si>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</si>
  <si>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</si>
  <si>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</si>
  <si>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</si>
  <si>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</si>
  <si>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</si>
  <si>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</si>
  <si>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</si>
  <si>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</si>
  <si>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</si>
  <si>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</si>
  <si>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</si>
  <si>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</si>
  <si>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</si>
  <si>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</si>
  <si>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</si>
  <si>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</si>
  <si>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</si>
  <si>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</si>
  <si>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</si>
  <si>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</si>
  <si>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</si>
  <si>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</si>
  <si>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</si>
  <si>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</si>
  <si>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</si>
  <si>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</si>
  <si>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</si>
  <si>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</si>
  <si>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</si>
  <si>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</si>
  <si>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</si>
  <si>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</si>
  <si>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</si>
  <si>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</si>
  <si>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</si>
  <si>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</si>
  <si>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</si>
  <si>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</si>
  <si>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</si>
  <si>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</si>
  <si>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</si>
  <si>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</si>
  <si>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</si>
  <si>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</si>
  <si>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</si>
  <si>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</si>
  <si>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</si>
  <si>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</si>
  <si>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</si>
  <si>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</si>
  <si>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</si>
  <si>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</si>
  <si>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</si>
  <si>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</si>
  <si>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</si>
  <si>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</si>
  <si>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</si>
  <si>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</si>
  <si>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</si>
  <si>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</si>
  <si>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</si>
  <si>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</si>
  <si>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</si>
  <si>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</si>
  <si>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</si>
  <si>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</si>
  <si>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</si>
  <si>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</si>
  <si>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</si>
  <si>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</si>
  <si>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</si>
  <si>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</si>
  <si>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</si>
  <si>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</si>
  <si>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</si>
  <si>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</si>
  <si>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</si>
  <si>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</si>
  <si>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</si>
  <si>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</si>
  <si>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</si>
  <si>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</si>
  <si>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</si>
  <si>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</si>
  <si>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</si>
  <si>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</si>
  <si>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</si>
  <si>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</si>
  <si>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</si>
  <si>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</si>
  <si>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</si>
  <si>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</si>
  <si>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</si>
  <si>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</si>
  <si>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</si>
  <si>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</si>
  <si>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</si>
  <si>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</si>
  <si>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</si>
  <si>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</si>
  <si>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</si>
  <si>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</si>
  <si>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</si>
  <si>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</si>
  <si>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</si>
  <si>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</si>
  <si>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</si>
  <si>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</si>
  <si>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</si>
  <si>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</si>
  <si>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</si>
  <si>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</si>
  <si>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</si>
  <si>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</si>
  <si>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</si>
  <si>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</si>
  <si>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</si>
  <si>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</si>
  <si>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</si>
  <si>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</si>
  <si>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</si>
  <si>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</si>
  <si>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</si>
  <si>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</si>
  <si>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</si>
  <si>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</si>
  <si>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</si>
  <si>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</si>
  <si>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</si>
  <si>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</si>
  <si>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</si>
  <si>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</si>
  <si>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</si>
  <si>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</si>
  <si>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</si>
  <si>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</si>
  <si>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</si>
  <si>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</si>
  <si>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</si>
  <si>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</si>
  <si>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</si>
  <si>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</si>
  <si>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</si>
  <si>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</si>
  <si>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</si>
  <si>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</si>
  <si>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</si>
  <si>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</si>
  <si>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</si>
  <si>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</si>
  <si>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</si>
  <si>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</si>
  <si>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</si>
  <si>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</si>
  <si>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</si>
  <si>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</si>
  <si>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</si>
  <si>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</si>
  <si>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</si>
  <si>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</si>
  <si>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</si>
  <si>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</si>
  <si>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</si>
  <si>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</si>
  <si>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</si>
  <si>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</si>
  <si>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</si>
  <si>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</si>
  <si>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</si>
  <si>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</si>
  <si>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</si>
  <si>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</si>
  <si>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</si>
  <si>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</si>
  <si>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</si>
  <si>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</si>
  <si>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</si>
  <si>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</si>
  <si>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</si>
  <si>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</si>
  <si>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</si>
  <si>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</si>
  <si>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</si>
  <si>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</si>
  <si>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</si>
  <si>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</si>
  <si>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</si>
  <si>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</si>
  <si>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</si>
  <si>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</si>
  <si>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</si>
  <si>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</si>
  <si>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</si>
  <si>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</si>
  <si>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</si>
  <si>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</si>
  <si>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</si>
  <si>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</si>
  <si>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</si>
  <si>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</si>
  <si>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</si>
  <si>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</si>
  <si>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</si>
  <si>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</si>
  <si>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</si>
  <si>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</si>
  <si>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</si>
  <si>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</si>
  <si>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</si>
  <si>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</si>
  <si>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</si>
  <si>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</si>
  <si>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</si>
  <si>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</si>
  <si>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</si>
  <si>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</si>
  <si>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</si>
  <si>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</si>
  <si>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</si>
  <si>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</si>
  <si>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</si>
  <si>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</si>
  <si>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</si>
  <si>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</si>
  <si>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</si>
  <si>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</si>
  <si>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</si>
  <si>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</si>
  <si>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</si>
  <si>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</si>
  <si>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</si>
  <si>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</si>
  <si>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</si>
  <si>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</si>
  <si>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</si>
  <si>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</si>
  <si>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</si>
  <si>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</si>
  <si>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</si>
  <si>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</si>
  <si>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</si>
  <si>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</si>
  <si>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</si>
  <si>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</si>
  <si>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</si>
  <si>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</si>
  <si>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</si>
  <si>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</si>
  <si>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</si>
  <si>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</si>
  <si>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</si>
  <si>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</si>
  <si>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</si>
  <si>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</si>
  <si>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</si>
  <si>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</si>
  <si>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</si>
  <si>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</si>
  <si>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</si>
  <si>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</si>
  <si>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</si>
  <si>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</si>
  <si>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</si>
  <si>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</si>
  <si>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</si>
  <si>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</si>
  <si>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</si>
  <si>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</si>
  <si>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</si>
  <si>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</si>
  <si>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</si>
  <si>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</si>
  <si>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</si>
  <si>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</si>
  <si>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</si>
  <si>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</si>
  <si>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</si>
  <si>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</si>
  <si>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</si>
  <si>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</si>
  <si>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</si>
  <si>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</si>
  <si>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</si>
  <si>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</si>
  <si>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</si>
  <si>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</si>
  <si>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</si>
  <si>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</si>
  <si>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</si>
  <si>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</si>
  <si>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</si>
  <si>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</si>
  <si>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</si>
  <si>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</si>
  <si>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</si>
  <si>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</si>
  <si>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</si>
  <si>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</si>
  <si>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</si>
  <si>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</si>
  <si>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</si>
  <si>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</si>
  <si>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</si>
  <si>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</si>
  <si>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</si>
  <si>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</si>
  <si>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</si>
  <si>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</si>
  <si>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</si>
  <si>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</si>
  <si>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</si>
  <si>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</si>
  <si>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</si>
  <si>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</si>
  <si>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</si>
  <si>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</si>
  <si>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</si>
  <si>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</si>
  <si>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</si>
  <si>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</si>
  <si>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</si>
  <si>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</si>
  <si>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</si>
  <si>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</si>
  <si>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</si>
  <si>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</si>
  <si>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</si>
  <si>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</si>
  <si>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</si>
  <si>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</si>
  <si>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</si>
  <si>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</si>
  <si>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</si>
  <si>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</si>
  <si>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</si>
  <si>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</si>
  <si>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</si>
  <si>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</si>
  <si>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</si>
  <si>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</si>
  <si>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</si>
  <si>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</si>
  <si>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</si>
  <si>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</si>
  <si>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</si>
  <si>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</si>
  <si>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</si>
  <si>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</si>
  <si>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</si>
  <si>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</si>
  <si>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</si>
  <si>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</si>
  <si>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</si>
  <si>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</si>
  <si>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</si>
  <si>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</si>
  <si>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</si>
  <si>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</si>
  <si>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</si>
  <si>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</si>
  <si>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</si>
  <si>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</si>
  <si>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</si>
  <si>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</si>
  <si>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</si>
  <si>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</si>
  <si>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</si>
  <si>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</si>
  <si>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</si>
  <si>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</si>
  <si>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</si>
  <si>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</si>
  <si>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</si>
  <si>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</si>
  <si>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</si>
  <si>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</si>
  <si>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</si>
  <si>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</si>
  <si>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</si>
  <si>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</si>
  <si>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</si>
  <si>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</si>
  <si>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</si>
  <si>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</si>
  <si>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</si>
  <si>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</si>
  <si>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</si>
  <si>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</si>
  <si>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</si>
  <si>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</si>
  <si>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</si>
  <si>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</si>
  <si>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</si>
  <si>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</si>
  <si>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</si>
  <si>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</si>
  <si>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</si>
  <si>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</si>
  <si>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</si>
  <si>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</si>
  <si>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</si>
  <si>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</si>
  <si>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</si>
  <si>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</si>
  <si>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</si>
  <si>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</si>
  <si>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</si>
  <si>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</si>
  <si>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</si>
  <si>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</si>
  <si>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</si>
  <si>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</si>
  <si>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</si>
  <si>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</si>
  <si>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</si>
  <si>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</si>
  <si>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</si>
  <si>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</si>
  <si>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</si>
  <si>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</si>
  <si>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</si>
  <si>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</si>
  <si>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</si>
  <si>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</si>
  <si>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</si>
  <si>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</si>
  <si>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</si>
  <si>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</si>
  <si>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</si>
  <si>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</si>
  <si>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</si>
  <si>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</si>
  <si>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</si>
  <si>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</si>
  <si>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</si>
  <si>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</si>
  <si>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</si>
  <si>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</si>
  <si>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</si>
  <si>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</si>
  <si>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</si>
  <si>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</si>
  <si>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</si>
  <si>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</si>
  <si>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</si>
  <si>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</si>
  <si>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</si>
  <si>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</si>
  <si>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</si>
  <si>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</si>
  <si>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</si>
  <si>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</si>
  <si>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</si>
  <si>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</si>
  <si>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</si>
  <si>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</si>
  <si>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</si>
  <si>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</si>
  <si>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</si>
  <si>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</si>
  <si>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</si>
  <si>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</si>
  <si>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</si>
  <si>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</si>
  <si>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</si>
  <si>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</si>
  <si>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</si>
  <si>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</si>
  <si>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</si>
  <si>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</si>
  <si>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</si>
  <si>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</si>
  <si>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</si>
  <si>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</si>
  <si>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</si>
  <si>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</si>
  <si>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</si>
  <si>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</si>
  <si>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</si>
  <si>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</si>
  <si>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</si>
  <si>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</si>
  <si>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</si>
  <si>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</si>
  <si>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</si>
  <si>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</si>
  <si>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</si>
  <si>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</si>
  <si>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</si>
  <si>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</si>
  <si>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</si>
  <si>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</si>
  <si>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</si>
  <si>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</si>
  <si>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</si>
  <si>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</si>
  <si>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</si>
  <si>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</si>
  <si>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</si>
  <si>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</si>
  <si>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</si>
  <si>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</si>
  <si>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</si>
  <si>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</si>
  <si>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</si>
  <si>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</si>
  <si>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</si>
  <si>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</si>
  <si>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</si>
  <si>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</si>
  <si>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</si>
  <si>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</si>
  <si>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</si>
  <si>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</si>
  <si>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</si>
  <si>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</si>
  <si>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</si>
  <si>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</si>
  <si>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</si>
  <si>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</si>
  <si>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</si>
  <si>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</si>
  <si>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</si>
  <si>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</si>
  <si>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</si>
  <si>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</si>
  <si>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</si>
  <si>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</si>
  <si>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</si>
  <si>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</si>
  <si>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</si>
  <si>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</si>
  <si>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</si>
  <si>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</si>
  <si>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</si>
  <si>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</si>
  <si>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</si>
  <si>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</si>
  <si>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</si>
  <si>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</si>
  <si>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</si>
  <si>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</si>
  <si>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</si>
  <si>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</si>
  <si>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</si>
  <si>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</si>
  <si>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</si>
  <si>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</si>
  <si>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</si>
  <si>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</si>
  <si>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</si>
  <si>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</si>
  <si>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</si>
  <si>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</si>
  <si>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</si>
  <si>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</si>
  <si>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</si>
  <si>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</si>
  <si>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</si>
  <si>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</si>
  <si>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</si>
  <si>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</si>
  <si>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</si>
  <si>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</si>
  <si>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</si>
  <si>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</si>
  <si>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</si>
  <si>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</si>
  <si>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</si>
  <si>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</si>
  <si>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</si>
  <si>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</si>
  <si>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</si>
  <si>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</si>
  <si>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</si>
  <si>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</si>
  <si>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</si>
  <si>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</si>
  <si>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</si>
  <si>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</si>
  <si>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</si>
  <si>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</si>
  <si>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</si>
  <si>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</si>
  <si>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</si>
  <si>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</si>
  <si>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</si>
  <si>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</si>
  <si>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</si>
  <si>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</si>
  <si>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</si>
  <si>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</si>
  <si>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</si>
  <si>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</si>
  <si>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</si>
  <si>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</si>
  <si>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</si>
  <si>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</si>
  <si>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</si>
  <si>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</si>
  <si>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</si>
  <si>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</si>
  <si>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</si>
  <si>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</si>
  <si>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</si>
  <si>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</si>
  <si>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</si>
  <si>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</si>
  <si>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</si>
  <si>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</si>
  <si>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</si>
  <si>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</si>
  <si>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</si>
  <si>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</si>
  <si>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</si>
  <si>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</si>
  <si>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</si>
  <si>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</si>
  <si>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</si>
  <si>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</si>
  <si>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</si>
  <si>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</si>
  <si>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</si>
  <si>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</si>
  <si>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</si>
  <si>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</si>
  <si>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</si>
  <si>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</si>
  <si>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</si>
  <si>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</si>
  <si>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</si>
  <si>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</si>
  <si>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</si>
  <si>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</si>
  <si>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</si>
  <si>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</si>
  <si>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</si>
  <si>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</si>
  <si>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</si>
  <si>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</si>
  <si>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</si>
  <si>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</si>
  <si>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</si>
  <si>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</si>
  <si>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</si>
  <si>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</si>
  <si>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</si>
  <si>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</si>
  <si>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</si>
  <si>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</si>
  <si>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</si>
  <si>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</si>
  <si>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</si>
  <si>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</si>
  <si>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</si>
  <si>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</si>
  <si>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</si>
  <si>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</si>
  <si>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</si>
  <si>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</si>
  <si>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</si>
  <si>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</si>
  <si>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</si>
  <si>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</si>
  <si>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</si>
  <si>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</si>
  <si>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</si>
  <si>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</si>
  <si>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</si>
  <si>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</si>
  <si>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</si>
  <si>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</si>
  <si>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</si>
  <si>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</si>
  <si>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</si>
  <si>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</si>
  <si>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</si>
  <si>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</si>
  <si>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</si>
  <si>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</si>
  <si>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</si>
  <si>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</si>
  <si>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</si>
  <si>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</si>
  <si>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</si>
  <si>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</si>
  <si>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</si>
  <si>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</si>
  <si>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</si>
  <si>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</si>
  <si>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</si>
  <si>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</si>
  <si>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</si>
  <si>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</si>
  <si>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</si>
  <si>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</si>
  <si>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</si>
  <si>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</si>
  <si>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</si>
  <si>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</si>
  <si>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</si>
  <si>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</si>
  <si>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</si>
  <si>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</si>
  <si>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</si>
  <si>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</si>
  <si>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</si>
  <si>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</si>
  <si>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</si>
  <si>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</si>
  <si>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</si>
  <si>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</si>
  <si>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</si>
  <si>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</si>
  <si>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</si>
  <si>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</si>
  <si>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</si>
  <si>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</si>
  <si>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</si>
  <si>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</si>
  <si>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</si>
  <si>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</si>
  <si>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</si>
  <si>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</si>
  <si>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</si>
  <si>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</si>
  <si>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</si>
  <si>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</si>
  <si>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</si>
  <si>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</si>
  <si>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</si>
  <si>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</si>
  <si>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</si>
  <si>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</si>
  <si>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</si>
  <si>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</si>
  <si>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</si>
  <si>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</si>
  <si>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</si>
  <si>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</si>
  <si>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</si>
  <si>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</si>
  <si>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</si>
  <si>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</si>
  <si>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</si>
  <si>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</si>
  <si>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</si>
  <si>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</si>
  <si>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</si>
  <si>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</si>
  <si>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</si>
  <si>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</si>
  <si>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</si>
  <si>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</si>
  <si>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</si>
  <si>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</si>
  <si>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</si>
  <si>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</si>
  <si>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</si>
  <si>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</si>
  <si>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</si>
  <si>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</si>
  <si>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</si>
  <si>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</si>
  <si>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</si>
  <si>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</si>
  <si>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</si>
  <si>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</si>
  <si>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</si>
  <si>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</si>
  <si>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</si>
  <si>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</si>
  <si>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</si>
  <si>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</si>
  <si>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</si>
  <si>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</si>
  <si>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</si>
  <si>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</si>
  <si>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</si>
  <si>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</si>
  <si>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</si>
  <si>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</si>
  <si>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</si>
  <si>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</si>
  <si>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</si>
  <si>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</si>
  <si>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</si>
  <si>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</si>
  <si>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</si>
  <si>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</si>
  <si>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</si>
  <si>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</si>
  <si>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</si>
  <si>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</si>
  <si>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</si>
  <si>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</si>
  <si>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</si>
  <si>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</si>
  <si>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</si>
  <si>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</si>
  <si>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</si>
  <si>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</si>
  <si>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</si>
  <si>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</si>
  <si>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</si>
  <si>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</si>
  <si>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</si>
  <si>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</si>
  <si>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</si>
  <si>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</si>
  <si>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</si>
  <si>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</si>
  <si>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</si>
  <si>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</si>
  <si>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</si>
  <si>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</si>
  <si>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</si>
  <si>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</si>
  <si>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</si>
  <si>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</si>
  <si>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</si>
  <si>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</si>
  <si>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</si>
  <si>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</si>
  <si>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</si>
  <si>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</si>
  <si>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</si>
  <si>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</si>
  <si>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</si>
  <si>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</si>
  <si>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</si>
  <si>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</si>
  <si>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</si>
  <si>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</si>
  <si>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</si>
  <si>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</si>
  <si>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</si>
  <si>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</si>
  <si>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</si>
  <si>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</si>
  <si>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</si>
  <si>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</si>
  <si>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</si>
  <si>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</si>
  <si>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</si>
  <si>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</si>
  <si>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</si>
  <si>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</si>
  <si>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</si>
  <si>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</si>
  <si>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</si>
  <si>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</si>
  <si>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</si>
  <si>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</si>
  <si>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</si>
  <si>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</si>
  <si>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</si>
  <si>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</si>
  <si>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</si>
  <si>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</si>
  <si>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</si>
  <si>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</si>
  <si>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</si>
  <si>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</si>
  <si>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</si>
  <si>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</si>
  <si>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</si>
  <si>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</si>
  <si>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</si>
  <si>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</si>
  <si>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</si>
  <si>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</si>
  <si>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</si>
  <si>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</si>
  <si>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</si>
  <si>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</si>
  <si>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</si>
  <si>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</si>
  <si>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</si>
  <si>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</si>
  <si>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</si>
  <si>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</si>
  <si>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</si>
  <si>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</si>
  <si>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</si>
  <si>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</si>
  <si>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</si>
  <si>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</si>
  <si>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</si>
  <si>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</si>
  <si>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</si>
  <si>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</si>
  <si>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</si>
  <si>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</si>
  <si>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</si>
  <si>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</si>
  <si>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</si>
  <si>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</si>
  <si>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</si>
  <si>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</si>
  <si>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</si>
  <si>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</si>
  <si>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</si>
  <si>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</si>
  <si>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</si>
  <si>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</si>
  <si>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</si>
  <si>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</si>
  <si>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</si>
  <si>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</si>
  <si>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</si>
  <si>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</si>
  <si>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</si>
  <si>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</si>
  <si>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</si>
  <si>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</si>
  <si>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</si>
  <si>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</si>
  <si>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</si>
  <si>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</si>
  <si>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</si>
  <si>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</si>
  <si>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</si>
  <si>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</si>
  <si>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</si>
  <si>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</si>
  <si>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</si>
  <si>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</si>
  <si>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</si>
  <si>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</si>
  <si>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</si>
  <si>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</si>
  <si>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</si>
  <si>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</si>
  <si>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</si>
  <si>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</si>
  <si>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</si>
  <si>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</si>
  <si>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</si>
  <si>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</si>
  <si>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</si>
  <si>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</si>
  <si>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</si>
  <si>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</si>
  <si>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</si>
  <si>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</si>
  <si>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</si>
  <si>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</si>
  <si>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</si>
  <si>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</si>
  <si>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</si>
  <si>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</si>
  <si>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</si>
  <si>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</si>
  <si>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</si>
  <si>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</si>
  <si>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</si>
  <si>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</si>
  <si>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</si>
  <si>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</si>
  <si>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</si>
  <si>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</si>
  <si>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</si>
  <si>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</si>
  <si>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</si>
  <si>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</si>
  <si>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</si>
  <si>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</si>
  <si>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</si>
  <si>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</si>
  <si>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</si>
  <si>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</si>
  <si>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</si>
  <si>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</si>
  <si>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</si>
  <si>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</si>
  <si>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</si>
  <si>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</si>
  <si>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</si>
  <si>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</si>
  <si>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</si>
  <si>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</si>
  <si>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</si>
  <si>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</si>
  <si>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</si>
  <si>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</si>
  <si>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</si>
  <si>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</si>
  <si>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</si>
  <si>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</si>
  <si>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</si>
  <si>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</si>
  <si>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</si>
  <si>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</si>
  <si>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</si>
  <si>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</si>
  <si>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</si>
  <si>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</si>
  <si>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</si>
  <si>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</si>
  <si>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</si>
  <si>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</si>
  <si>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</si>
  <si>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</si>
  <si>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</si>
  <si>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</si>
  <si>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</si>
  <si>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</si>
  <si>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</si>
  <si>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</si>
  <si>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</si>
  <si>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</si>
  <si>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</si>
  <si>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</si>
  <si>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</si>
  <si>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</si>
  <si>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</si>
  <si>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</si>
  <si>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</si>
  <si>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</si>
  <si>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</si>
  <si>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</si>
  <si>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</si>
  <si>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</si>
  <si>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</si>
  <si>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</si>
  <si>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</si>
  <si>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</si>
  <si>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</si>
  <si>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</si>
  <si>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</si>
  <si>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</si>
  <si>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</si>
  <si>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</si>
  <si>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</si>
  <si>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</si>
  <si>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</si>
  <si>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</si>
  <si>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</si>
  <si>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</si>
  <si>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</si>
  <si>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</si>
  <si>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</si>
  <si>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</si>
  <si>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</si>
  <si>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</si>
  <si>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</si>
  <si>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</si>
  <si>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</si>
  <si>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</si>
  <si>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</si>
  <si>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</si>
  <si>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</si>
  <si>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</si>
  <si>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</si>
  <si>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</si>
  <si>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</si>
  <si>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</si>
  <si>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</si>
  <si>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</si>
  <si>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</si>
  <si>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</si>
  <si>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</si>
  <si>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</si>
  <si>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</si>
  <si>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</si>
  <si>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</si>
  <si>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</si>
  <si>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</si>
  <si>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</si>
  <si>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</si>
  <si>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</si>
  <si>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</si>
  <si>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</si>
  <si>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</si>
  <si>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</si>
  <si>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</si>
  <si>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</si>
  <si>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</si>
  <si>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</si>
  <si>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</si>
  <si>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</si>
  <si>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</si>
  <si>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</si>
  <si>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</si>
  <si>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</si>
  <si>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</si>
  <si>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</si>
  <si>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</si>
  <si>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</si>
  <si>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</si>
  <si>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</si>
  <si>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</si>
  <si>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</si>
  <si>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</si>
  <si>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</si>
  <si>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</si>
  <si>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</si>
  <si>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</si>
  <si>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</si>
  <si>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</si>
  <si>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</si>
  <si>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</si>
  <si>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</si>
  <si>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</si>
  <si>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</si>
  <si>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</si>
  <si>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</si>
  <si>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</si>
  <si>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</si>
  <si>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</si>
  <si>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</si>
  <si>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</si>
  <si>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</si>
  <si>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</si>
  <si>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</si>
  <si>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</si>
  <si>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</si>
  <si>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</si>
  <si>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</si>
  <si>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</si>
  <si>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</si>
  <si>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</si>
  <si>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</si>
  <si>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</si>
  <si>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</si>
  <si>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</si>
  <si>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</si>
  <si>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</si>
  <si>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</si>
  <si>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</si>
  <si>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</si>
  <si>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</si>
  <si>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</si>
  <si>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</si>
  <si>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</si>
  <si>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</si>
  <si>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</si>
  <si>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</si>
  <si>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</si>
  <si>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</si>
  <si>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</si>
  <si>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</si>
  <si>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</si>
  <si>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</si>
  <si>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</si>
  <si>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</si>
  <si>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</si>
  <si>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</si>
  <si>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</si>
  <si>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</si>
  <si>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</si>
  <si>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</si>
  <si>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</si>
  <si>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</si>
  <si>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</si>
  <si>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</si>
  <si>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</si>
  <si>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</si>
  <si>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</si>
  <si>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</si>
  <si>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</si>
  <si>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</si>
  <si>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</si>
  <si>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</si>
  <si>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</si>
  <si>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</si>
  <si>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</si>
  <si>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</si>
  <si>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</si>
  <si>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</si>
  <si>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</si>
  <si>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</si>
  <si>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</si>
  <si>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</si>
  <si>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</si>
  <si>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</si>
  <si>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</si>
  <si>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</si>
  <si>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</si>
  <si>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</si>
  <si>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</si>
  <si>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</si>
  <si>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</si>
  <si>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</si>
  <si>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</si>
  <si>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</si>
  <si>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</si>
  <si>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</si>
  <si>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</si>
  <si>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</si>
  <si>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</si>
  <si>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</si>
  <si>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</si>
  <si>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</si>
  <si>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</si>
  <si>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</si>
  <si>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</si>
  <si>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</si>
  <si>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</si>
  <si>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</si>
  <si>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</si>
  <si>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</si>
  <si>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</si>
  <si>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</si>
  <si>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</si>
  <si>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</si>
  <si>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</si>
  <si>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</si>
  <si>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</si>
  <si>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</si>
  <si>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</si>
  <si>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</si>
  <si>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</si>
  <si>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</si>
  <si>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</si>
  <si>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</si>
  <si>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</si>
  <si>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</si>
  <si>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</si>
  <si>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</si>
  <si>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</si>
  <si>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</si>
  <si>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</si>
  <si>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</si>
  <si>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</si>
  <si>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</si>
  <si>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</si>
  <si>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</si>
  <si>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</si>
  <si>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</si>
  <si>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</si>
  <si>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</si>
  <si>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</si>
  <si>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</si>
  <si>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</si>
  <si>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</si>
  <si>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</si>
  <si>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</si>
  <si>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</si>
  <si>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</si>
  <si>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</si>
  <si>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</si>
  <si>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</si>
  <si>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</si>
  <si>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</si>
  <si>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</si>
  <si>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</si>
  <si>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</si>
  <si>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</si>
  <si>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</si>
  <si>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</si>
  <si>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</si>
  <si>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</si>
  <si>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</si>
  <si>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</si>
  <si>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</si>
  <si>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</si>
  <si>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</si>
  <si>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</si>
  <si>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</si>
  <si>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</si>
  <si>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</si>
  <si>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</si>
  <si>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</si>
  <si>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</si>
  <si>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</si>
  <si>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</si>
  <si>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</si>
  <si>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</si>
  <si>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</si>
  <si>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</si>
  <si>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</si>
  <si>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</si>
  <si>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</si>
  <si>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</si>
  <si>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</si>
  <si>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</si>
  <si>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</si>
  <si>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</si>
  <si>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</si>
  <si>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</si>
  <si>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</si>
  <si>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</si>
  <si>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</si>
  <si>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</si>
  <si>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</si>
  <si>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</si>
  <si>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</si>
  <si>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</si>
  <si>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</si>
  <si>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</si>
  <si>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</si>
  <si>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</si>
  <si>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</si>
  <si>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</si>
  <si>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</si>
  <si>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</si>
  <si>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</si>
  <si>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</si>
  <si>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</si>
  <si>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</si>
  <si>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</si>
  <si>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</si>
  <si>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</si>
  <si>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</si>
  <si>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</si>
  <si>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</si>
  <si>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</si>
  <si>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</si>
  <si>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</si>
  <si>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</si>
  <si>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</si>
  <si>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</si>
  <si>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</si>
  <si>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</si>
  <si>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</si>
  <si>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</si>
  <si>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</si>
  <si>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</si>
  <si>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</si>
  <si>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</si>
  <si>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</si>
  <si>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</si>
  <si>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</si>
  <si>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</si>
  <si>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</si>
  <si>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</si>
  <si>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</si>
  <si>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</si>
  <si>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</si>
  <si>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</si>
  <si>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</si>
  <si>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</si>
  <si>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</si>
  <si>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</si>
  <si>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</si>
  <si>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</si>
  <si>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</si>
  <si>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</si>
  <si>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</si>
  <si>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</si>
  <si>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</si>
  <si>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</si>
  <si>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</si>
  <si>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</si>
  <si>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</si>
  <si>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</si>
  <si>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</si>
  <si>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</si>
  <si>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</si>
  <si>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</si>
  <si>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</si>
  <si>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</si>
  <si>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</si>
  <si>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</si>
  <si>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</si>
  <si>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</si>
  <si>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</si>
  <si>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</si>
  <si>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</si>
  <si>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</si>
  <si>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</si>
  <si>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</si>
  <si>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</si>
  <si>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</si>
  <si>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</si>
  <si>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</si>
  <si>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</si>
  <si>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</si>
  <si>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</si>
  <si>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</si>
  <si>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</si>
  <si>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</si>
  <si>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</si>
  <si>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</si>
  <si>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</si>
  <si>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</si>
  <si>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</si>
  <si>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</si>
  <si>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</si>
  <si>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</si>
  <si>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</si>
  <si>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</si>
  <si>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</si>
  <si>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</si>
  <si>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</si>
  <si>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</si>
  <si>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</si>
  <si>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</si>
  <si>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</si>
  <si>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</si>
  <si>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</si>
  <si>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</si>
  <si>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</si>
  <si>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</si>
  <si>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</si>
  <si>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</si>
  <si>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</si>
  <si>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</si>
  <si>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</si>
  <si>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</si>
  <si>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</si>
  <si>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</si>
  <si>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</si>
  <si>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</si>
  <si>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</si>
  <si>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</si>
  <si>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</si>
  <si>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</si>
  <si>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</si>
  <si>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</si>
  <si>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</si>
  <si>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</si>
  <si>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</si>
  <si>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</si>
  <si>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</si>
  <si>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</si>
  <si>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</si>
  <si>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</si>
  <si>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</si>
  <si>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</si>
  <si>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</si>
  <si>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</si>
  <si>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</si>
  <si>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</si>
  <si>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</si>
  <si>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</si>
  <si>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</si>
  <si>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</si>
  <si>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</si>
  <si>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</si>
  <si>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</si>
  <si>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</si>
  <si>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</si>
  <si>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</si>
  <si>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</si>
  <si>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</si>
  <si>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</si>
  <si>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</si>
  <si>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</si>
  <si>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</si>
  <si>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</si>
  <si>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</si>
  <si>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</si>
  <si>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</si>
  <si>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</si>
  <si>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</si>
  <si>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</si>
  <si>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</si>
  <si>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</si>
  <si>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</si>
  <si>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</si>
  <si>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</si>
  <si>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</si>
  <si>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</si>
  <si>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</si>
  <si>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</si>
  <si>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</si>
  <si>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</si>
  <si>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</si>
  <si>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</si>
  <si>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</si>
  <si>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</si>
  <si>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</si>
  <si>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</si>
  <si>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</si>
  <si>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</si>
  <si>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</si>
  <si>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</si>
  <si>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</si>
  <si>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</si>
  <si>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</si>
  <si>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</si>
  <si>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</si>
  <si>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</si>
  <si>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</si>
  <si>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</si>
  <si>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</si>
  <si>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</si>
  <si>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</si>
  <si>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</si>
  <si>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</si>
  <si>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</si>
  <si>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</si>
  <si>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</si>
  <si>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</si>
  <si>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</si>
  <si>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</si>
  <si>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</si>
  <si>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</si>
  <si>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</si>
  <si>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</si>
  <si>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</si>
  <si>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</si>
  <si>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</si>
  <si>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</si>
  <si>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</si>
  <si>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</si>
  <si>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</si>
  <si>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</si>
  <si>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</si>
  <si>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</si>
  <si>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</si>
  <si>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</si>
  <si>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</si>
  <si>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</si>
  <si>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</si>
  <si>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</si>
  <si>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</si>
  <si>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</si>
  <si>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</si>
  <si>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</si>
  <si>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</si>
  <si>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</si>
  <si>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</si>
  <si>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</si>
  <si>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</si>
  <si>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</si>
  <si>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</si>
  <si>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</si>
  <si>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</si>
  <si>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</si>
  <si>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</si>
  <si>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</si>
  <si>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</si>
  <si>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</si>
  <si>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</si>
  <si>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</si>
  <si>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</si>
  <si>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</si>
  <si>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</si>
  <si>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</si>
  <si>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</si>
  <si>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</si>
  <si>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</si>
  <si>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</si>
  <si>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</si>
  <si>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</si>
  <si>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</si>
  <si>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</si>
  <si>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</si>
  <si>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</si>
  <si>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</si>
  <si>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</si>
  <si>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</si>
  <si>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</si>
  <si>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</si>
  <si>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</si>
  <si>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</si>
  <si>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</si>
  <si>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</si>
  <si>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</si>
  <si>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</si>
  <si>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</si>
  <si>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</si>
  <si>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</si>
  <si>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</si>
  <si>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</si>
  <si>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</si>
  <si>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</si>
  <si>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</si>
  <si>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</si>
  <si>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</si>
  <si>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</si>
  <si>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</si>
  <si>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</si>
  <si>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</si>
  <si>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</si>
  <si>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</si>
  <si>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</si>
  <si>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</si>
  <si>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</si>
  <si>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</si>
  <si>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</si>
  <si>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</si>
  <si>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</si>
  <si>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</si>
  <si>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</si>
  <si>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</si>
  <si>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</si>
  <si>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</si>
  <si>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</si>
  <si>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</si>
  <si>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</si>
  <si>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</si>
  <si>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</si>
  <si>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</si>
  <si>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</si>
  <si>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</si>
  <si>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</si>
  <si>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</si>
  <si>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</si>
  <si>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</si>
  <si>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</si>
  <si>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</si>
  <si>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</si>
  <si>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</si>
  <si>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</si>
  <si>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</si>
  <si>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</si>
  <si>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</si>
  <si>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</si>
  <si>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</si>
  <si>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</si>
  <si>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</si>
  <si>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</si>
  <si>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</si>
  <si>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</si>
  <si>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</si>
  <si>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</si>
  <si>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</si>
  <si>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</si>
  <si>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</si>
  <si>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</si>
  <si>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</si>
  <si>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</si>
  <si>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</si>
  <si>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</si>
  <si>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</si>
  <si>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</si>
  <si>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</si>
  <si>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</si>
  <si>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</si>
  <si>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</si>
  <si>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</si>
  <si>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</si>
  <si>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</si>
  <si>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</si>
  <si>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</si>
  <si>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</si>
  <si>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</si>
  <si>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</si>
  <si>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</si>
  <si>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</si>
  <si>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</si>
  <si>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</si>
  <si>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</si>
  <si>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</si>
  <si>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</si>
  <si>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</si>
  <si>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</si>
  <si>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</si>
  <si>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</si>
  <si>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</si>
  <si>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</si>
  <si>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</si>
  <si>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</si>
  <si>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</si>
  <si>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</si>
  <si>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</si>
  <si>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</si>
  <si>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</si>
  <si>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</si>
  <si>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</si>
  <si>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</si>
  <si>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</si>
  <si>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</si>
  <si>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</si>
  <si>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</si>
  <si>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</si>
  <si>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</si>
  <si>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</si>
  <si>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</si>
  <si>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</si>
  <si>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</si>
  <si>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</si>
  <si>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</si>
  <si>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</si>
  <si>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</si>
  <si>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</si>
  <si>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</si>
  <si>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</si>
  <si>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</si>
  <si>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</si>
  <si>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</si>
  <si>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</si>
  <si>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</si>
  <si>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</si>
  <si>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</si>
  <si>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</si>
  <si>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</si>
  <si>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</si>
  <si>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</si>
  <si>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</si>
  <si>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</si>
  <si>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</si>
  <si>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</si>
  <si>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</si>
  <si>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</si>
  <si>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</si>
  <si>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</si>
  <si>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</si>
  <si>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</si>
  <si>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</si>
  <si>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</si>
  <si>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</si>
  <si>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</si>
  <si>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</si>
  <si>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</si>
  <si>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</si>
  <si>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</si>
  <si>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</si>
  <si>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</si>
  <si>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</si>
  <si>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</si>
  <si>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</si>
  <si>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</si>
  <si>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</si>
  <si>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</si>
  <si>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</si>
  <si>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</si>
  <si>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</si>
  <si>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</si>
  <si>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</si>
  <si>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</si>
  <si>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</si>
  <si>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</si>
  <si>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</si>
  <si>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</si>
  <si>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</si>
  <si>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</si>
  <si>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</si>
  <si>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</si>
  <si>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</si>
  <si>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</si>
  <si>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</si>
  <si>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</si>
  <si>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</si>
  <si>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</si>
  <si>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</si>
  <si>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</si>
  <si>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</si>
  <si>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</si>
  <si>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</si>
  <si>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</si>
  <si>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</si>
  <si>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</si>
  <si>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</si>
  <si>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</si>
  <si>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</si>
  <si>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</si>
  <si>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</si>
  <si>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</si>
  <si>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</si>
  <si>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</si>
  <si>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</si>
  <si>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</si>
  <si>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</si>
  <si>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</si>
  <si>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</si>
  <si>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</si>
  <si>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</si>
  <si>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</si>
  <si>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</si>
  <si>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</si>
  <si>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</si>
  <si>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</si>
  <si>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</si>
  <si>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</si>
  <si>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</si>
  <si>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</si>
  <si>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</si>
  <si>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</si>
  <si>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</si>
  <si>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</si>
  <si>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</si>
  <si>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</si>
  <si>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</si>
  <si>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</si>
  <si>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</si>
  <si>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</si>
  <si>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</si>
  <si>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</si>
  <si>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</si>
  <si>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</si>
  <si>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</si>
  <si>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</si>
  <si>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</si>
  <si>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</si>
  <si>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</si>
  <si>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</si>
  <si>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</si>
  <si>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</si>
  <si>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</si>
  <si>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</si>
  <si>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</si>
  <si>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</si>
  <si>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</si>
  <si>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</si>
  <si>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</si>
  <si>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</si>
  <si>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</si>
  <si>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</si>
  <si>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</si>
  <si>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</si>
  <si>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</si>
  <si>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</si>
  <si>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</si>
  <si>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</si>
  <si>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</si>
  <si>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</si>
  <si>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</si>
  <si>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</si>
  <si>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</si>
  <si>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</si>
  <si>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</si>
  <si>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</si>
  <si>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</si>
  <si>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</si>
  <si>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</si>
  <si>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</si>
  <si>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</si>
  <si>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</si>
  <si>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</si>
  <si>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</si>
  <si>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</si>
  <si>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</si>
  <si>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</si>
  <si>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</si>
  <si>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</si>
  <si>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</si>
  <si>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</si>
  <si>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</si>
  <si>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</si>
  <si>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</si>
  <si>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</si>
  <si>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</si>
  <si>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</si>
  <si>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</si>
  <si>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</si>
  <si>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</si>
  <si>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</si>
  <si>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</si>
  <si>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</si>
  <si>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</si>
  <si>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</si>
  <si>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</si>
  <si>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</si>
  <si>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</si>
  <si>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</si>
  <si>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</si>
  <si>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</si>
  <si>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</si>
  <si>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</si>
  <si>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</si>
  <si>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</si>
  <si>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</si>
  <si>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</si>
  <si>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</si>
  <si>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</si>
  <si>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</si>
  <si>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</si>
  <si>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</si>
  <si>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</si>
  <si>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</si>
  <si>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</si>
  <si>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</si>
  <si>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</si>
  <si>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</si>
  <si>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</si>
  <si>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</si>
  <si>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</si>
  <si>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</si>
  <si>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</si>
  <si>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</si>
  <si>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</si>
  <si>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</si>
  <si>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</si>
  <si>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</si>
  <si>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</si>
  <si>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</si>
  <si>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</si>
  <si>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</si>
  <si>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</si>
  <si>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</si>
  <si>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</si>
  <si>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</si>
  <si>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</si>
  <si>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</si>
  <si>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</si>
  <si>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</si>
  <si>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</si>
  <si>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</si>
  <si>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</si>
  <si>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</si>
  <si>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</si>
  <si>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</si>
  <si>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</si>
  <si>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</si>
  <si>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</si>
  <si>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</si>
  <si>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</si>
  <si>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</si>
  <si>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</si>
  <si>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</si>
  <si>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</si>
  <si>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</si>
  <si>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</si>
  <si>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</si>
  <si>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</si>
  <si>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</si>
  <si>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</si>
  <si>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</si>
  <si>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</si>
  <si>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</si>
  <si>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</si>
  <si>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</si>
  <si>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</si>
  <si>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</si>
  <si>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</si>
  <si>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</si>
  <si>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</si>
  <si>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</si>
  <si>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</si>
  <si>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</si>
  <si>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</si>
  <si>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</si>
  <si>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</si>
  <si>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</si>
  <si>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</si>
  <si>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</si>
  <si>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</si>
  <si>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</si>
  <si>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</si>
  <si>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</si>
  <si>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</si>
  <si>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</si>
  <si>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</si>
  <si>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</si>
  <si>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</si>
  <si>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</si>
  <si>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</si>
  <si>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</si>
  <si>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</si>
  <si>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</si>
  <si>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</si>
  <si>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</si>
  <si>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</si>
  <si>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</si>
  <si>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</si>
  <si>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</si>
  <si>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</si>
  <si>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</si>
  <si>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</si>
  <si>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</si>
  <si>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</si>
  <si>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</si>
  <si>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</si>
  <si>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</si>
  <si>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</si>
  <si>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</si>
  <si>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</si>
  <si>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</si>
  <si>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</si>
  <si>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</si>
  <si>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</si>
  <si>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</si>
  <si>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</si>
  <si>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</si>
  <si>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</si>
  <si>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</si>
  <si>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</si>
  <si>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</si>
  <si>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</si>
  <si>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</si>
  <si>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</si>
  <si>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</si>
  <si>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</si>
  <si>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</si>
  <si>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</si>
  <si>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</si>
  <si>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</si>
  <si>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</si>
  <si>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</si>
  <si>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</si>
  <si>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</si>
  <si>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</si>
  <si>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</si>
  <si>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</si>
  <si>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</si>
  <si>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</si>
  <si>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</si>
  <si>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</si>
  <si>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</si>
  <si>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</si>
  <si>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</si>
  <si>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</si>
  <si>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</si>
  <si>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</si>
  <si>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</si>
  <si>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</si>
  <si>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</si>
  <si>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</si>
  <si>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</si>
  <si>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</si>
  <si>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</si>
  <si>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</si>
  <si>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</si>
  <si>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</si>
  <si>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</si>
  <si>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</si>
  <si>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</si>
  <si>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</si>
  <si>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</si>
  <si>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</si>
  <si>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</si>
  <si>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</si>
  <si>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</si>
  <si>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</si>
  <si>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</si>
  <si>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</si>
  <si>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</si>
  <si>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</si>
  <si>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</si>
  <si>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</si>
  <si>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</si>
  <si>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</si>
  <si>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</si>
  <si>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</si>
  <si>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</si>
  <si>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</si>
  <si>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</si>
  <si>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</si>
  <si>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</si>
  <si>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</si>
  <si>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</si>
  <si>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</si>
  <si>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</si>
  <si>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</si>
  <si>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</si>
  <si>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</si>
  <si>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</si>
  <si>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</si>
  <si>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</si>
  <si>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</si>
  <si>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</si>
  <si>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</si>
  <si>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</si>
  <si>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</si>
  <si>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</si>
  <si>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</si>
  <si>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</si>
  <si>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</si>
  <si>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</si>
  <si>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</si>
  <si>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</si>
  <si>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</si>
  <si>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</si>
  <si>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</si>
  <si>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</si>
  <si>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</si>
  <si>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</si>
  <si>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</si>
  <si>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</si>
  <si>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</si>
  <si>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</si>
  <si>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</si>
  <si>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</si>
  <si>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</si>
  <si>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</si>
  <si>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</si>
  <si>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</si>
  <si>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</si>
  <si>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</si>
  <si>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</si>
  <si>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</si>
  <si>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</si>
  <si>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</si>
  <si>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</si>
  <si>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</si>
  <si>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</si>
  <si>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</si>
  <si>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</si>
  <si>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</si>
  <si>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</si>
  <si>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</si>
  <si>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</si>
  <si>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</si>
  <si>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</si>
  <si>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</si>
  <si>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</si>
  <si>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</si>
  <si>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</si>
  <si>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</si>
  <si>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</si>
  <si>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</si>
  <si>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</si>
  <si>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</si>
  <si>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</si>
  <si>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</si>
  <si>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</si>
  <si>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</si>
  <si>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</si>
  <si>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</si>
  <si>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</si>
  <si>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</si>
  <si>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</si>
  <si>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</si>
  <si>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</si>
  <si>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</si>
  <si>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</si>
  <si>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</si>
  <si>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</si>
  <si>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</si>
  <si>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</si>
  <si>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</si>
  <si>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</si>
  <si>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</si>
  <si>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</si>
  <si>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</si>
  <si>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</si>
  <si>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</si>
  <si>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</si>
  <si>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</si>
  <si>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</si>
  <si>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</si>
  <si>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</si>
  <si>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</si>
  <si>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</si>
  <si>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</si>
  <si>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</si>
  <si>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</si>
  <si>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</si>
  <si>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</si>
  <si>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</si>
  <si>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</si>
  <si>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</si>
  <si>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</si>
  <si>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</si>
  <si>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</si>
  <si>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</si>
  <si>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</si>
  <si>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</si>
  <si>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</si>
  <si>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</si>
  <si>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</si>
  <si>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</si>
  <si>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</si>
  <si>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</si>
  <si>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</si>
  <si>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</si>
  <si>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</si>
  <si>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</si>
  <si>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</si>
  <si>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</si>
  <si>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</si>
  <si>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</si>
  <si>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</si>
  <si>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</si>
  <si>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</si>
  <si>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</si>
  <si>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</si>
  <si>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</si>
  <si>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</si>
  <si>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</si>
  <si>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</si>
  <si>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</si>
  <si>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</si>
  <si>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</si>
  <si>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</si>
  <si>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</si>
  <si>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</si>
  <si>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</si>
  <si>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</si>
  <si>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</si>
  <si>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</si>
  <si>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</si>
  <si>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</si>
  <si>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</si>
  <si>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</si>
  <si>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</si>
  <si>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</si>
  <si>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</si>
  <si>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</si>
  <si>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</si>
  <si>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</si>
  <si>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</si>
  <si>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</si>
  <si>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</si>
  <si>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</si>
  <si>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</si>
  <si>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</si>
  <si>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</si>
  <si>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</si>
  <si>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</si>
  <si>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</si>
  <si>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</si>
  <si>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</si>
  <si>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</si>
  <si>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</si>
  <si>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</si>
  <si>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</si>
  <si>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</si>
  <si>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</si>
  <si>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</si>
  <si>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</si>
  <si>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</si>
  <si>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</si>
  <si>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</si>
  <si>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</si>
  <si>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</si>
  <si>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</si>
  <si>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</si>
  <si>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</si>
  <si>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</si>
  <si>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</si>
  <si>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</si>
  <si>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</si>
  <si>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</si>
  <si>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</si>
  <si>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</si>
  <si>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</si>
  <si>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</si>
  <si>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</si>
  <si>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</si>
  <si>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</si>
  <si>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</si>
  <si>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</si>
  <si>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</si>
  <si>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</si>
  <si>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</si>
  <si>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</si>
  <si>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</si>
  <si>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</si>
  <si>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</si>
  <si>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</si>
  <si>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</si>
  <si>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</si>
  <si>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</si>
  <si>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</si>
  <si>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</si>
  <si>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</si>
  <si>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</si>
  <si>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</si>
  <si>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</si>
  <si>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</si>
  <si>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</si>
  <si>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</si>
  <si>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</si>
  <si>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</si>
  <si>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</si>
  <si>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</si>
  <si>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</si>
  <si>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</si>
  <si>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</si>
  <si>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</si>
  <si>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</si>
  <si>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</si>
  <si>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</si>
  <si>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</si>
  <si>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</si>
  <si>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</si>
  <si>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</si>
  <si>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</si>
  <si>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</si>
  <si>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</si>
  <si>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</si>
  <si>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</si>
  <si>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</si>
  <si>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</si>
  <si>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</si>
  <si>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</si>
  <si>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</si>
  <si>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</si>
  <si>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</si>
  <si>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</si>
  <si>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</si>
  <si>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</si>
  <si>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</si>
  <si>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</si>
  <si>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</si>
  <si>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</si>
  <si>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</si>
  <si>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</si>
  <si>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</si>
  <si>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</si>
  <si>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</si>
  <si>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</si>
  <si>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</si>
  <si>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</si>
  <si>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</si>
  <si>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</si>
  <si>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</si>
  <si>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</si>
  <si>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</si>
  <si>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</si>
  <si>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</si>
  <si>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</si>
  <si>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</si>
  <si>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</si>
  <si>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</si>
  <si>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</si>
  <si>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</si>
  <si>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</si>
  <si>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</si>
  <si>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</si>
  <si>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</si>
  <si>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</si>
  <si>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</si>
  <si>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</si>
  <si>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</si>
  <si>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</si>
  <si>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</si>
  <si>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</si>
  <si>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</si>
  <si>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</si>
  <si>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</si>
  <si>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</si>
  <si>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</si>
  <si>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</si>
  <si>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</si>
  <si>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</si>
  <si>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</si>
  <si>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</si>
  <si>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</si>
  <si>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</si>
  <si>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</si>
  <si>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</si>
  <si>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</si>
  <si>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</si>
  <si>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</si>
  <si>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</si>
  <si>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</si>
  <si>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</si>
  <si>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</si>
  <si>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</si>
  <si>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</si>
  <si>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</si>
  <si>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</si>
  <si>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</si>
  <si>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</si>
  <si>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</si>
  <si>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</si>
  <si>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</si>
  <si>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</si>
  <si>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</si>
  <si>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</si>
  <si>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</si>
  <si>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</si>
  <si>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</si>
  <si>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</si>
  <si>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</si>
  <si>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</si>
  <si>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</si>
  <si>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</si>
  <si>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</si>
  <si>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</si>
  <si>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</si>
  <si>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</si>
  <si>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</si>
  <si>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</si>
  <si>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</si>
  <si>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</si>
  <si>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</si>
  <si>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</si>
  <si>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</si>
  <si>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</si>
  <si>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</si>
  <si>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</si>
  <si>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</si>
  <si>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</si>
  <si>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</si>
  <si>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</si>
  <si>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</si>
  <si>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</si>
  <si>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</si>
  <si>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</si>
  <si>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</si>
  <si>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</si>
  <si>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</si>
  <si>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</si>
  <si>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</si>
  <si>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</si>
  <si>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</si>
  <si>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</si>
  <si>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</si>
  <si>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</si>
  <si>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</si>
  <si>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</si>
  <si>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</si>
  <si>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</si>
  <si>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</si>
  <si>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</si>
  <si>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</si>
  <si>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</si>
  <si>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</si>
  <si>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</si>
  <si>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</si>
  <si>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</si>
  <si>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</si>
  <si>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</si>
  <si>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</si>
  <si>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</si>
  <si>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</si>
  <si>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</si>
  <si>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</si>
  <si>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</si>
  <si>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</si>
  <si>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</si>
  <si>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</si>
  <si>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</si>
  <si>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</si>
  <si>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</si>
  <si>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</si>
  <si>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</si>
  <si>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</si>
  <si>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</si>
  <si>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</si>
  <si>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</si>
  <si>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</si>
  <si>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</si>
  <si>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</si>
  <si>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</si>
  <si>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</si>
  <si>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</si>
  <si>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</si>
  <si>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</si>
  <si>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</si>
  <si>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</si>
  <si>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</si>
  <si>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</si>
  <si>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</si>
  <si>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</si>
  <si>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</si>
  <si>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</si>
  <si>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</si>
  <si>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</si>
  <si>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</si>
  <si>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</si>
  <si>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</si>
  <si>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</si>
  <si>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</si>
  <si>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</si>
  <si>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</si>
  <si>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</si>
  <si>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</si>
  <si>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</si>
  <si>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</si>
  <si>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</si>
  <si>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</si>
  <si>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</si>
  <si>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</si>
  <si>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</si>
  <si>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</si>
  <si>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</si>
  <si>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</si>
  <si>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</si>
  <si>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</si>
  <si>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</si>
  <si>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</si>
  <si>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</si>
  <si>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</si>
  <si>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</si>
  <si>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</si>
  <si>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</si>
  <si>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</si>
  <si>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</si>
  <si>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</si>
  <si>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</si>
  <si>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</si>
  <si>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</si>
  <si>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</si>
  <si>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</si>
  <si>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</si>
  <si>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</si>
  <si>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</si>
  <si>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</si>
  <si>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</si>
  <si>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</si>
  <si>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</si>
  <si>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</si>
  <si>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</si>
  <si>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</si>
  <si>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</si>
  <si>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</si>
  <si>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</si>
  <si>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</si>
  <si>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</si>
  <si>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</si>
  <si>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</si>
  <si>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</si>
  <si>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</si>
  <si>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</si>
  <si>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</si>
  <si>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</si>
  <si>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</si>
  <si>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</si>
  <si>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</si>
  <si>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</si>
  <si>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</si>
  <si>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</si>
  <si>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</si>
  <si>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</si>
  <si>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</si>
  <si>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</si>
  <si>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</si>
  <si>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</si>
  <si>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</si>
  <si>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</si>
  <si>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</si>
  <si>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</si>
  <si>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</si>
  <si>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</si>
  <si>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</si>
  <si>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</si>
  <si>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</si>
  <si>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</si>
  <si>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</si>
  <si>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</si>
  <si>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</si>
  <si>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</si>
  <si>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</si>
  <si>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</si>
  <si>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</si>
  <si>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</si>
  <si>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</si>
  <si>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</si>
  <si>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</si>
  <si>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</si>
  <si>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</si>
  <si>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</si>
  <si>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</si>
  <si>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</si>
  <si>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</si>
  <si>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</si>
  <si>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</si>
  <si>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</si>
  <si>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</si>
  <si>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</si>
  <si>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</si>
  <si>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</si>
  <si>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</si>
  <si>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</si>
  <si>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</si>
  <si>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</si>
  <si>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</si>
  <si>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</si>
  <si>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</si>
  <si>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</si>
  <si>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</si>
  <si>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</si>
  <si>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</si>
  <si>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</si>
  <si>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</si>
  <si>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</si>
  <si>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</si>
  <si>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</si>
  <si>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</si>
  <si>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</si>
  <si>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</si>
  <si>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</si>
  <si>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</si>
  <si>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</si>
  <si>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</si>
  <si>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</si>
  <si>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</si>
  <si>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</si>
  <si>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</si>
  <si>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</si>
  <si>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</si>
  <si>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</si>
  <si>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</si>
  <si>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</si>
  <si>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</si>
  <si>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</si>
  <si>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</si>
  <si>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</si>
  <si>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</si>
  <si>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</si>
  <si>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</si>
  <si>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</si>
  <si>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</si>
  <si>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</si>
  <si>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</si>
  <si>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</si>
  <si>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</si>
  <si>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</si>
  <si>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</si>
  <si>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</si>
  <si>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</si>
  <si>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</si>
  <si>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</si>
  <si>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</si>
  <si>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</si>
  <si>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</si>
  <si>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</si>
  <si>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</si>
  <si>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</si>
  <si>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</si>
  <si>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</si>
  <si>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</si>
  <si>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</si>
  <si>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</si>
  <si>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</si>
  <si>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</si>
  <si>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</si>
  <si>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</si>
  <si>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</si>
  <si>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</si>
  <si>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</si>
  <si>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</si>
  <si>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</si>
  <si>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</si>
  <si>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</si>
  <si>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</si>
  <si>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</si>
  <si>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</si>
  <si>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</si>
  <si>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</si>
  <si>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</si>
  <si>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</si>
  <si>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</si>
  <si>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</si>
  <si>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</si>
  <si>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</si>
  <si>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</si>
  <si>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</si>
  <si>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</si>
  <si>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</si>
  <si>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</si>
  <si>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</si>
  <si>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</si>
  <si>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</si>
  <si>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</si>
  <si>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</si>
  <si>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</si>
  <si>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</si>
  <si>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</si>
  <si>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</si>
  <si>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</si>
  <si>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</si>
  <si>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</si>
  <si>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</si>
  <si>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</si>
  <si>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</si>
  <si>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</si>
  <si>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</si>
  <si>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</si>
  <si>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</si>
  <si>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</si>
  <si>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</si>
  <si>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</si>
  <si>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</si>
  <si>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</si>
  <si>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</si>
  <si>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</si>
  <si>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</si>
  <si>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</si>
  <si>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</si>
  <si>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</si>
  <si>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</si>
  <si>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</si>
  <si>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</si>
  <si>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</si>
  <si>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</si>
  <si>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</si>
  <si>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</si>
  <si>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</si>
  <si>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</si>
  <si>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</si>
  <si>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</si>
  <si>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</si>
  <si>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</si>
  <si>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</si>
  <si>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</si>
  <si>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</si>
  <si>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</si>
  <si>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</si>
  <si>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</si>
  <si>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</si>
  <si>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</si>
  <si>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</si>
  <si>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</si>
  <si>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</si>
  <si>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</si>
  <si>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</si>
  <si>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</si>
  <si>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</si>
  <si>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</si>
  <si>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</si>
  <si>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</si>
  <si>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</si>
  <si>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</si>
  <si>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</si>
  <si>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</si>
  <si>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</si>
  <si>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</si>
  <si>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</si>
  <si>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</si>
  <si>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</si>
  <si>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</si>
  <si>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</si>
  <si>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</si>
  <si>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</si>
  <si>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</si>
  <si>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</si>
  <si>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</si>
  <si>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</si>
  <si>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</si>
  <si>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</si>
  <si>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</si>
  <si>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</si>
  <si>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</si>
  <si>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</si>
  <si>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</si>
  <si>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</si>
  <si>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</si>
  <si>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</si>
  <si>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</si>
  <si>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</si>
  <si>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</si>
  <si>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</si>
  <si>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</si>
  <si>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</si>
  <si>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</si>
  <si>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</si>
  <si>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</si>
  <si>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</si>
  <si>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</si>
  <si>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</si>
  <si>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</si>
  <si>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</si>
  <si>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</si>
  <si>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</si>
  <si>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</si>
  <si>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</si>
  <si>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</si>
  <si>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</si>
  <si>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</si>
  <si>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</si>
  <si>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</si>
  <si>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</si>
  <si>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</si>
  <si>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</si>
  <si>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</si>
  <si>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</si>
  <si>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</si>
  <si>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</si>
  <si>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</si>
  <si>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</si>
  <si>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</si>
  <si>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</si>
  <si>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</si>
  <si>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</si>
  <si>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</si>
  <si>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</si>
  <si>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</si>
  <si>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</si>
  <si>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</si>
  <si>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</si>
  <si>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</si>
  <si>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</si>
  <si>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</si>
  <si>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</si>
  <si>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</si>
  <si>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</si>
  <si>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</si>
  <si>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</si>
  <si>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</si>
  <si>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</si>
  <si>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</si>
  <si>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</si>
  <si>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</si>
  <si>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</si>
  <si>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</si>
  <si>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</si>
  <si>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</si>
  <si>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</si>
  <si>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</si>
  <si>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</si>
  <si>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</si>
  <si>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</si>
  <si>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</si>
  <si>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</si>
  <si>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</si>
  <si>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</si>
  <si>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</si>
  <si>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</si>
  <si>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</si>
  <si>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</si>
  <si>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</si>
  <si>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</si>
  <si>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</si>
  <si>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</si>
  <si>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</si>
  <si>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</si>
  <si>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</si>
  <si>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</si>
  <si>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</si>
  <si>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</si>
  <si>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</si>
  <si>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</si>
  <si>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</si>
  <si>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</si>
  <si>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</si>
  <si>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</si>
  <si>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</si>
  <si>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</si>
  <si>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</si>
  <si>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</si>
  <si>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</si>
  <si>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</si>
  <si>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</si>
  <si>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</si>
  <si>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</si>
  <si>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</si>
  <si>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</si>
  <si>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</si>
  <si>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</si>
  <si>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</si>
  <si>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</si>
  <si>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</si>
  <si>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</si>
  <si>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</si>
  <si>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</si>
  <si>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</si>
  <si>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</si>
  <si>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</si>
  <si>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</si>
  <si>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</si>
  <si>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</si>
  <si>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</si>
  <si>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</si>
  <si>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</si>
  <si>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</si>
  <si>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</si>
  <si>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</si>
  <si>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</si>
  <si>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</si>
  <si>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</si>
  <si>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</si>
  <si>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</si>
  <si>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</si>
  <si>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</si>
  <si>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</si>
  <si>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</si>
  <si>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</si>
  <si>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</si>
  <si>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</si>
  <si>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</si>
  <si>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</si>
  <si>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</si>
  <si>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</si>
  <si>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</si>
  <si>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</si>
  <si>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</si>
  <si>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</si>
  <si>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</si>
  <si>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</si>
  <si>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</si>
  <si>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</si>
  <si>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</si>
  <si>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</si>
  <si>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</si>
  <si>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</si>
  <si>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</si>
  <si>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</si>
  <si>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</si>
  <si>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</si>
  <si>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</si>
  <si>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</si>
  <si>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</si>
  <si>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</si>
  <si>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</si>
  <si>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</si>
  <si>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</si>
  <si>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</si>
  <si>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</si>
  <si>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</si>
  <si>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</si>
  <si>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</si>
  <si>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</si>
  <si>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</si>
  <si>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</si>
  <si>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</si>
  <si>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</si>
  <si>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</si>
  <si>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</si>
  <si>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</si>
  <si>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</si>
  <si>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</si>
  <si>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</si>
  <si>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</si>
  <si>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</si>
  <si>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</si>
  <si>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</si>
  <si>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</si>
  <si>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</si>
  <si>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</si>
  <si>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</si>
  <si>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</si>
  <si>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</si>
  <si>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</si>
  <si>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</si>
  <si>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</si>
  <si>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</si>
  <si>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</si>
  <si>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</si>
  <si>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</si>
  <si>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</si>
  <si>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</si>
  <si>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</si>
  <si>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</si>
  <si>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</si>
  <si>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</si>
  <si>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</si>
  <si>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</si>
  <si>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</si>
  <si>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</si>
  <si>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</si>
  <si>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</si>
  <si>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</si>
  <si>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</si>
  <si>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</si>
  <si>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</si>
  <si>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</si>
  <si>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</si>
  <si>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</si>
  <si>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</si>
  <si>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</si>
  <si>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</si>
  <si>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</si>
  <si>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</si>
  <si>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</si>
  <si>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</si>
  <si>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</si>
  <si>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</si>
  <si>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</si>
  <si>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</si>
  <si>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</si>
  <si>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</si>
  <si>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</si>
  <si>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</si>
  <si>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</si>
  <si>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</si>
  <si>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</si>
  <si>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</si>
  <si>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</si>
  <si>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</si>
  <si>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</si>
  <si>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</si>
  <si>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</si>
  <si>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</si>
  <si>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</si>
  <si>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</si>
  <si>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</si>
  <si>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</si>
  <si>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</si>
  <si>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</si>
  <si>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</si>
  <si>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</si>
  <si>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</si>
  <si>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</si>
  <si>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</si>
  <si>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</si>
  <si>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</si>
  <si>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</si>
  <si>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</si>
  <si>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</si>
  <si>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</si>
  <si>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</si>
  <si>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</si>
  <si>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</si>
  <si>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</si>
  <si>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</si>
  <si>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</si>
  <si>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</si>
  <si>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</si>
  <si>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</si>
  <si>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</si>
  <si>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</si>
  <si>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</si>
  <si>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</si>
  <si>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</si>
  <si>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</si>
  <si>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</si>
  <si>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</si>
  <si>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</si>
  <si>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</si>
  <si>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</si>
  <si>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</si>
  <si>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</si>
  <si>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</si>
  <si>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</si>
  <si>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</si>
  <si>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</si>
  <si>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</si>
  <si>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</si>
  <si>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</si>
  <si>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</si>
  <si>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</si>
  <si>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</si>
  <si>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</si>
  <si>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</si>
  <si>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</si>
  <si>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</si>
  <si>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</si>
  <si>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</si>
  <si>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</si>
  <si>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</si>
  <si>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</si>
  <si>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</si>
  <si>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</si>
  <si>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</si>
  <si>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</si>
  <si>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</si>
  <si>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</si>
  <si>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</si>
  <si>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</si>
  <si>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</si>
  <si>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</si>
  <si>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</si>
  <si>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</si>
  <si>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</si>
  <si>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</si>
  <si>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</si>
  <si>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</si>
  <si>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</si>
  <si>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</si>
  <si>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</si>
  <si>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</si>
  <si>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</si>
  <si>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</si>
  <si>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</si>
  <si>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</si>
  <si>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</si>
  <si>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</si>
  <si>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</si>
  <si>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</si>
  <si>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</si>
  <si>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</si>
  <si>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</si>
  <si>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</si>
  <si>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</si>
  <si>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</si>
  <si>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</si>
  <si>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</si>
  <si>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</si>
  <si>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</si>
  <si>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</si>
  <si>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</si>
  <si>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</si>
  <si>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</si>
  <si>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</si>
  <si>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</si>
  <si>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</si>
  <si>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</si>
  <si>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</si>
  <si>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</si>
  <si>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</si>
  <si>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</si>
  <si>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</si>
  <si>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</si>
  <si>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</si>
  <si>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</si>
  <si>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</si>
  <si>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</si>
  <si>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</si>
  <si>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</si>
  <si>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</si>
  <si>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</si>
  <si>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</si>
  <si>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</si>
  <si>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</si>
  <si>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</si>
  <si>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</si>
  <si>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</si>
  <si>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</si>
  <si>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</si>
  <si>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</si>
  <si>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</si>
  <si>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</si>
  <si>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</si>
  <si>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</si>
  <si>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</si>
  <si>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</si>
  <si>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</si>
  <si>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</si>
  <si>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</si>
  <si>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</si>
  <si>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</si>
  <si>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</si>
  <si>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</si>
  <si>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</si>
  <si>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</si>
  <si>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</si>
  <si>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</si>
  <si>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</si>
  <si>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</si>
  <si>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</si>
  <si>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</si>
  <si>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</si>
  <si>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</si>
  <si>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</si>
  <si>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</si>
  <si>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</si>
  <si>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</si>
  <si>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</si>
  <si>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</si>
  <si>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</si>
  <si>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</si>
  <si>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</si>
  <si>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</si>
  <si>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</si>
  <si>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</si>
  <si>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</si>
  <si>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</si>
  <si>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</si>
  <si>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</si>
  <si>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</si>
  <si>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</si>
  <si>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</si>
  <si>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</si>
  <si>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</si>
  <si>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</si>
  <si>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</si>
  <si>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</si>
  <si>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</si>
  <si>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</si>
  <si>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</si>
  <si>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</si>
  <si>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</si>
  <si>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</si>
  <si>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</si>
  <si>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</si>
  <si>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</si>
  <si>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</si>
  <si>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</si>
  <si>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</si>
  <si>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</si>
  <si>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</si>
  <si>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</si>
  <si>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</si>
  <si>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</si>
  <si>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</si>
  <si>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</si>
  <si>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</si>
  <si>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</si>
  <si>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</si>
  <si>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</si>
  <si>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</si>
  <si>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</si>
  <si>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</si>
  <si>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</si>
  <si>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</si>
  <si>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</si>
  <si>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</si>
  <si>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</si>
  <si>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</si>
  <si>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</si>
  <si>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</si>
  <si>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</si>
  <si>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</si>
  <si>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</si>
  <si>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</si>
  <si>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</si>
  <si>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</si>
  <si>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</si>
  <si>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</si>
  <si>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</si>
  <si>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</si>
  <si>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</si>
  <si>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</si>
  <si>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</si>
  <si>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</si>
  <si>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</si>
  <si>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</si>
  <si>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</si>
  <si>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</si>
  <si>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</si>
  <si>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</si>
  <si>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</si>
  <si>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</si>
  <si>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</si>
  <si>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</si>
  <si>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</si>
  <si>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</si>
  <si>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</si>
  <si>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</si>
  <si>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</si>
  <si>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</si>
  <si>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</si>
  <si>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</si>
  <si>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</si>
  <si>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</si>
  <si>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</si>
  <si>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</si>
  <si>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</si>
  <si>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</si>
  <si>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</si>
  <si>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</si>
  <si>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</si>
  <si>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</si>
  <si>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</si>
  <si>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</si>
  <si>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</si>
  <si>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</si>
  <si>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</si>
  <si>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</si>
  <si>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</si>
  <si>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</si>
  <si>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</si>
  <si>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</si>
  <si>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</si>
  <si>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</si>
  <si>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</si>
  <si>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</si>
  <si>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</si>
  <si>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</si>
  <si>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</si>
  <si>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</si>
  <si>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</si>
  <si>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</si>
  <si>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</si>
  <si>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</si>
  <si>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</si>
  <si>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</si>
  <si>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</si>
  <si>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</si>
  <si>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</si>
  <si>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</si>
  <si>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</si>
  <si>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</si>
  <si>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</si>
  <si>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</si>
  <si>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</si>
  <si>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</si>
  <si>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</si>
  <si>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</si>
  <si>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</si>
  <si>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</si>
  <si>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</si>
  <si>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</si>
  <si>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</si>
  <si>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</si>
  <si>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</si>
  <si>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</si>
  <si>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</si>
  <si>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</si>
  <si>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</si>
  <si>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</si>
  <si>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</si>
  <si>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</si>
  <si>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</si>
  <si>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</si>
  <si>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</si>
  <si>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</si>
  <si>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</si>
  <si>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</si>
  <si>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</si>
  <si>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</si>
  <si>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</si>
  <si>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</si>
  <si>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</si>
  <si>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</si>
  <si>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</si>
  <si>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</si>
  <si>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</si>
  <si>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</si>
  <si>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</si>
  <si>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</si>
  <si>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</si>
  <si>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</si>
  <si>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</si>
  <si>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</si>
  <si>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</si>
  <si>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</si>
  <si>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</si>
  <si>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</si>
  <si>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</si>
  <si>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</si>
  <si>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</si>
  <si>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</si>
  <si>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</si>
  <si>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</si>
  <si>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</si>
  <si>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</si>
  <si>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</si>
  <si>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</si>
  <si>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</si>
  <si>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</si>
  <si>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</si>
  <si>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</si>
  <si>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</si>
  <si>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</si>
  <si>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</si>
  <si>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</si>
  <si>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</si>
  <si>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</si>
  <si>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</si>
  <si>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</si>
  <si>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</si>
  <si>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</si>
  <si>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</si>
  <si>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</si>
  <si>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</si>
  <si>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</si>
  <si>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</si>
  <si>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</si>
  <si>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</si>
  <si>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</si>
  <si>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</si>
  <si>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</si>
  <si>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</si>
  <si>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</si>
  <si>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</si>
  <si>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</si>
  <si>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</si>
  <si>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</si>
  <si>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</si>
  <si>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</si>
  <si>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</si>
  <si>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</si>
  <si>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</si>
  <si>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</si>
  <si>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</si>
  <si>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</si>
  <si>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</si>
  <si>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</si>
  <si>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</si>
  <si>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</si>
  <si>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</si>
  <si>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</si>
  <si>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</si>
  <si>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</si>
  <si>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</si>
  <si>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</si>
  <si>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</si>
  <si>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</si>
  <si>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</si>
  <si>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</si>
  <si>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</si>
  <si>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</si>
  <si>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</si>
  <si>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</si>
  <si>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</si>
  <si>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</si>
  <si>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</si>
  <si>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</si>
  <si>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</si>
  <si>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</si>
  <si>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</si>
  <si>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</si>
  <si>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</si>
  <si>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</si>
  <si>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</si>
  <si>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</si>
  <si>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</si>
  <si>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</si>
  <si>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</si>
  <si>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</si>
  <si>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</si>
  <si>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</si>
  <si>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</si>
  <si>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</si>
  <si>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</si>
  <si>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</si>
  <si>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</si>
  <si>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</si>
  <si>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</si>
  <si>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</si>
  <si>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</si>
  <si>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</si>
  <si>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</si>
  <si>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</si>
  <si>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</si>
  <si>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</si>
  <si>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</si>
  <si>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</si>
  <si>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</si>
  <si>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</si>
  <si>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</si>
  <si>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</si>
  <si>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</si>
  <si>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</si>
  <si>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</si>
  <si>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</si>
  <si>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</si>
  <si>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</si>
  <si>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</si>
  <si>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</si>
  <si>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</si>
  <si>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</si>
  <si>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</si>
  <si>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</si>
  <si>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</si>
  <si>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</si>
  <si>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</si>
  <si>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</si>
  <si>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</si>
  <si>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</si>
  <si>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</si>
  <si>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</si>
  <si>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</si>
  <si>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</si>
  <si>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</si>
  <si>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</si>
  <si>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</si>
  <si>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</si>
  <si>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</si>
  <si>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</si>
  <si>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</si>
  <si>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</si>
  <si>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</si>
  <si>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</si>
  <si>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</si>
  <si>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</si>
  <si>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</si>
  <si>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</si>
  <si>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</si>
  <si>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</si>
  <si>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</si>
  <si>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</si>
  <si>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</si>
  <si>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</si>
  <si>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</si>
  <si>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</si>
  <si>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</si>
  <si>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</si>
  <si>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</si>
  <si>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</si>
  <si>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</si>
  <si>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</si>
  <si>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</si>
  <si>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</si>
  <si>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</si>
  <si>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</si>
  <si>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</si>
  <si>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</si>
  <si>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</si>
  <si>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</si>
  <si>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</si>
  <si>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</si>
  <si>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</si>
  <si>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</si>
  <si>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</si>
  <si>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</si>
  <si>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</si>
  <si>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</si>
  <si>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</si>
  <si>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</si>
  <si>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</si>
  <si>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</si>
  <si>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</si>
  <si>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</si>
  <si>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</si>
  <si>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</si>
  <si>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</si>
  <si>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</si>
  <si>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</si>
  <si>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</si>
  <si>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</si>
  <si>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</si>
  <si>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</si>
  <si>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</si>
  <si>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</si>
  <si>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</si>
  <si>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</si>
  <si>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</si>
  <si>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</si>
  <si>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</si>
  <si>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</si>
  <si>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</si>
  <si>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</si>
  <si>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</si>
  <si>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</si>
  <si>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</si>
  <si>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</si>
  <si>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</si>
  <si>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</si>
  <si>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</si>
  <si>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</si>
  <si>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</si>
  <si>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</si>
  <si>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</si>
  <si>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</si>
  <si>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</si>
  <si>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</si>
  <si>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</si>
  <si>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</si>
  <si>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</si>
  <si>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</si>
  <si>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</si>
  <si>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</si>
  <si>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</si>
  <si>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</si>
  <si>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</si>
  <si>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</si>
  <si>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</si>
  <si>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</si>
  <si>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</si>
  <si>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</si>
  <si>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</si>
  <si>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</si>
  <si>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</si>
  <si>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</si>
  <si>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</si>
  <si>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</si>
  <si>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</si>
  <si>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</si>
  <si>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</si>
  <si>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</si>
  <si>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</si>
  <si>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</si>
  <si>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</si>
  <si>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</si>
  <si>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</si>
  <si>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</si>
  <si>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</si>
  <si>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</si>
  <si>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</si>
  <si>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</si>
  <si>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</si>
  <si>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</si>
  <si>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</si>
  <si>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</si>
  <si>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</si>
  <si>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</si>
  <si>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</si>
  <si>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</si>
  <si>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</si>
  <si>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</si>
  <si>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</si>
  <si>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</si>
  <si>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</si>
  <si>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</si>
  <si>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</si>
  <si>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</si>
  <si>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</si>
  <si>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</si>
  <si>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</si>
  <si>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</si>
  <si>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</si>
  <si>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</si>
  <si>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</si>
  <si>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</si>
  <si>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</si>
  <si>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</si>
  <si>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</si>
  <si>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</si>
  <si>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</si>
  <si>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</si>
  <si>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</si>
  <si>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</si>
  <si>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</si>
  <si>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</si>
  <si>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</si>
  <si>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</si>
  <si>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</si>
  <si>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</si>
  <si>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</si>
  <si>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</si>
  <si>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</si>
  <si>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</si>
  <si>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</si>
  <si>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</si>
  <si>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</si>
  <si>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</si>
  <si>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</si>
  <si>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</si>
  <si>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</si>
  <si>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</si>
  <si>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</si>
  <si>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</si>
  <si>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</si>
  <si>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</si>
  <si>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</si>
  <si>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</si>
  <si>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</si>
  <si>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</si>
  <si>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</si>
  <si>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</si>
  <si>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</si>
  <si>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</si>
  <si>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</si>
  <si>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</si>
  <si>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</si>
  <si>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</si>
  <si>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</si>
  <si>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</si>
  <si>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</si>
  <si>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</si>
  <si>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</si>
  <si>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</si>
  <si>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</si>
  <si>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</si>
  <si>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</si>
  <si>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</si>
  <si>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</si>
  <si>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</si>
  <si>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</si>
  <si>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</si>
  <si>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</si>
  <si>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</si>
  <si>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</si>
  <si>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</si>
  <si>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</si>
  <si>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</si>
  <si>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</si>
  <si>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</si>
  <si>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</si>
  <si>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</si>
  <si>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</si>
  <si>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</si>
  <si>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</si>
  <si>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</si>
  <si>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</si>
  <si>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</si>
  <si>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</si>
  <si>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</si>
  <si>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</si>
  <si>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</si>
  <si>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</si>
  <si>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</si>
  <si>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</si>
  <si>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</si>
  <si>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</si>
  <si>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</si>
  <si>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</si>
  <si>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</si>
  <si>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</si>
  <si>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</si>
  <si>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</si>
  <si>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</si>
  <si>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</si>
  <si>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</si>
  <si>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</si>
  <si>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</si>
  <si>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</si>
  <si>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</si>
  <si>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</si>
  <si>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</si>
  <si>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</si>
  <si>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</si>
  <si>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</si>
  <si>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</si>
  <si>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</si>
  <si>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</si>
  <si>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</si>
  <si>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</si>
  <si>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</si>
  <si>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</si>
  <si>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</si>
  <si>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</si>
  <si>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</si>
  <si>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</si>
  <si>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</si>
  <si>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</si>
  <si>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</si>
  <si>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</si>
  <si>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</si>
  <si>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</si>
  <si>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</si>
  <si>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</si>
  <si>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</si>
  <si>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</si>
  <si>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</si>
  <si>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</si>
  <si>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</si>
  <si>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</si>
  <si>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</si>
  <si>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</si>
  <si>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</si>
  <si>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</si>
  <si>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</si>
  <si>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</si>
  <si>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</si>
  <si>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</si>
  <si>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</si>
  <si>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</si>
  <si>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</si>
  <si>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</si>
  <si>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</si>
  <si>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</si>
  <si>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</si>
  <si>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</si>
  <si>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</si>
  <si>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</si>
  <si>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</si>
  <si>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</si>
  <si>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</si>
  <si>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</si>
  <si>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</si>
  <si>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</si>
  <si>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</si>
  <si>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</si>
  <si>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</si>
  <si>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</si>
  <si>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</si>
  <si>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</si>
  <si>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</si>
  <si>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</si>
  <si>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</si>
  <si>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</si>
  <si>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</si>
  <si>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</si>
  <si>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</si>
  <si>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</si>
  <si>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</si>
  <si>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</si>
  <si>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</si>
  <si>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</si>
  <si>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</si>
  <si>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</si>
  <si>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</si>
  <si>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</si>
  <si>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</si>
  <si>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</si>
  <si>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</si>
  <si>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</si>
  <si>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</si>
  <si>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</si>
  <si>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</si>
  <si>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</si>
  <si>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</si>
  <si>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</si>
  <si>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</si>
  <si>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</si>
  <si>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</si>
  <si>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</si>
  <si>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</si>
  <si>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</si>
  <si>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</si>
  <si>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</si>
  <si>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</si>
  <si>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</si>
  <si>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</si>
  <si>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</si>
  <si>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</si>
  <si>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</si>
  <si>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</si>
  <si>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</si>
  <si>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</si>
  <si>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</si>
  <si>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</si>
  <si>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</si>
  <si>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</si>
  <si>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</si>
  <si>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</si>
  <si>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</si>
  <si>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</si>
  <si>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</si>
  <si>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</si>
  <si>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</si>
  <si>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</si>
  <si>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</si>
  <si>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</si>
  <si>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</si>
  <si>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</si>
  <si>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</si>
  <si>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</si>
  <si>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</si>
  <si>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</si>
  <si>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</si>
  <si>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</si>
  <si>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</si>
  <si>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</si>
  <si>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</si>
  <si>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</si>
  <si>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</si>
  <si>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</si>
  <si>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</si>
  <si>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</si>
  <si>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</si>
  <si>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</si>
  <si>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</si>
  <si>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</si>
  <si>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</si>
  <si>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</si>
  <si>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</si>
  <si>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</si>
  <si>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</si>
  <si>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</si>
  <si>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</si>
  <si>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</si>
  <si>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</si>
  <si>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</si>
  <si>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</si>
  <si>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</si>
  <si>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</si>
  <si>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</si>
  <si>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</si>
  <si>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</si>
  <si>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</si>
  <si>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</si>
  <si>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</si>
  <si>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</si>
  <si>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</si>
  <si>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</si>
  <si>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</si>
  <si>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</si>
  <si>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</si>
  <si>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</si>
  <si>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</si>
  <si>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</si>
  <si>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</si>
  <si>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</si>
  <si>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</si>
  <si>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</si>
  <si>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</si>
  <si>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</si>
  <si>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</si>
  <si>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</si>
  <si>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</si>
  <si>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</si>
  <si>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</si>
  <si>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</si>
  <si>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</si>
  <si>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</si>
  <si>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</si>
  <si>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</si>
  <si>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</si>
  <si>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</si>
  <si>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</si>
  <si>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</si>
  <si>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</si>
  <si>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</si>
  <si>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</si>
  <si>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</si>
  <si>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</si>
  <si>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</si>
  <si>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</si>
  <si>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</si>
  <si>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</si>
  <si>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</si>
  <si>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</si>
  <si>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</si>
  <si>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</si>
  <si>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</si>
  <si>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</si>
  <si>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</si>
  <si>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</si>
  <si>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</si>
  <si>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</si>
  <si>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</si>
  <si>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</si>
  <si>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</si>
  <si>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</si>
  <si>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</si>
  <si>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</si>
  <si>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</si>
  <si>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</si>
  <si>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</si>
  <si>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</si>
  <si>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</si>
  <si>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</si>
  <si>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</si>
  <si>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</si>
  <si>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</si>
  <si>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</si>
  <si>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</si>
  <si>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</si>
  <si>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</si>
  <si>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</si>
  <si>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</si>
  <si>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</si>
  <si>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</si>
  <si>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</si>
  <si>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</si>
  <si>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</si>
  <si>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</si>
  <si>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</si>
  <si>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</si>
  <si>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</si>
  <si>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</si>
  <si>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</si>
  <si>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</si>
  <si>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</si>
  <si>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</si>
  <si>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</si>
  <si>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</si>
  <si>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</si>
  <si>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</si>
  <si>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</si>
  <si>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</si>
  <si>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</si>
  <si>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</si>
  <si>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</si>
  <si>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</si>
  <si>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</si>
  <si>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</si>
  <si>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</si>
  <si>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</si>
  <si>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</si>
  <si>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</si>
  <si>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</si>
  <si>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</si>
  <si>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</si>
  <si>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</si>
  <si>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</si>
  <si>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</si>
  <si>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</si>
  <si>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</si>
  <si>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</si>
  <si>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</si>
  <si>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</si>
  <si>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</si>
  <si>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</si>
  <si>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</si>
  <si>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</si>
  <si>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</si>
  <si>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</si>
  <si>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</si>
  <si>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</si>
  <si>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</si>
  <si>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</si>
  <si>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</si>
  <si>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</si>
  <si>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</si>
  <si>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</si>
  <si>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</si>
  <si>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</si>
  <si>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</si>
  <si>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</si>
  <si>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</si>
  <si>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</si>
  <si>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</si>
  <si>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</si>
  <si>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</si>
  <si>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</si>
  <si>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</si>
  <si>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</si>
  <si>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</si>
  <si>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</si>
  <si>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</si>
  <si>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</si>
  <si>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</si>
  <si>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</si>
  <si>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</si>
  <si>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</si>
  <si>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</si>
  <si>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</si>
  <si>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</si>
  <si>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</si>
  <si>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</si>
  <si>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</si>
  <si>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</si>
  <si>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</si>
  <si>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</si>
  <si>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</si>
  <si>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</si>
  <si>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</si>
  <si>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</si>
  <si>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</si>
  <si>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</si>
  <si>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</si>
  <si>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</si>
  <si>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</si>
  <si>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</si>
  <si>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</si>
  <si>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</si>
  <si>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</si>
  <si>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</si>
  <si>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</si>
  <si>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</si>
  <si>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</si>
  <si>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</si>
  <si>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</si>
  <si>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</si>
  <si>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</si>
  <si>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</si>
  <si>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</si>
  <si>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</si>
  <si>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</si>
  <si>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</si>
  <si>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</si>
  <si>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</si>
  <si>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</si>
  <si>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</si>
  <si>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</si>
  <si>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</si>
  <si>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</si>
  <si>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</si>
  <si>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</si>
  <si>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</si>
  <si>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</si>
  <si>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</si>
  <si>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</si>
  <si>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</si>
  <si>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</si>
  <si>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</si>
  <si>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</si>
  <si>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</si>
  <si>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</si>
  <si>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</si>
  <si>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</si>
  <si>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</si>
  <si>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</si>
  <si>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</si>
  <si>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</si>
  <si>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</si>
  <si>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</si>
  <si>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</si>
  <si>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</si>
  <si>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</si>
  <si>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</si>
  <si>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</si>
  <si>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</si>
  <si>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</si>
  <si>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</si>
  <si>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</si>
  <si>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</si>
  <si>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</si>
  <si>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</si>
  <si>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</si>
  <si>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</si>
  <si>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</si>
  <si>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</si>
  <si>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</si>
  <si>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</si>
  <si>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</si>
  <si>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</si>
  <si>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</si>
  <si>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</si>
  <si>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</si>
  <si>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</si>
  <si>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</si>
  <si>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</si>
  <si>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</si>
  <si>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</si>
  <si>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</si>
  <si>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</si>
  <si>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</si>
  <si>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</si>
  <si>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</si>
  <si>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</si>
  <si>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</si>
  <si>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</si>
  <si>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</si>
  <si>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</si>
  <si>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</si>
  <si>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</si>
  <si>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</si>
  <si>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</si>
  <si>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</si>
  <si>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</si>
  <si>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</si>
  <si>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</si>
  <si>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</si>
  <si>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</si>
  <si>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</si>
  <si>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</si>
  <si>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</si>
  <si>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</si>
  <si>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</si>
  <si>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</si>
  <si>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</si>
  <si>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</si>
  <si>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</si>
  <si>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</si>
  <si>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</si>
  <si>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</si>
  <si>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</si>
  <si>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</si>
  <si>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</si>
  <si>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</si>
  <si>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</si>
  <si>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</si>
  <si>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</si>
  <si>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</si>
  <si>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</si>
  <si>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</si>
  <si>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</si>
  <si>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</si>
  <si>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</si>
  <si>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</si>
  <si>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</si>
  <si>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</si>
  <si>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</si>
  <si>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</si>
  <si>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</si>
  <si>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</si>
  <si>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</si>
  <si>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</si>
  <si>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</si>
  <si>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</si>
  <si>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</si>
  <si>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</si>
  <si>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</si>
  <si>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</si>
  <si>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</si>
  <si>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</si>
  <si>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</si>
  <si>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</si>
  <si>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</si>
  <si>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</si>
  <si>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</si>
  <si>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</si>
  <si>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</si>
  <si>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</si>
  <si>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</si>
  <si>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</si>
  <si>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</si>
  <si>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</si>
  <si>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</si>
  <si>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</si>
  <si>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</si>
  <si>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</si>
  <si>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</si>
  <si>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</si>
  <si>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</si>
  <si>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</si>
  <si>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</si>
  <si>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</si>
  <si>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</si>
  <si>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</si>
  <si>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</si>
  <si>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</si>
  <si>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</si>
  <si>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</si>
  <si>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</si>
  <si>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</si>
  <si>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</si>
  <si>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</si>
  <si>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</si>
  <si>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</si>
  <si>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</si>
  <si>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</si>
  <si>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</si>
  <si>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</si>
  <si>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</si>
  <si>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</si>
  <si>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</si>
  <si>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</si>
  <si>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</si>
  <si>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</si>
  <si>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</si>
  <si>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</si>
  <si>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</si>
  <si>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</si>
  <si>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</si>
  <si>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</si>
  <si>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</si>
  <si>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</si>
  <si>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</si>
  <si>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</si>
  <si>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</si>
  <si>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</si>
  <si>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</si>
  <si>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</si>
  <si>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</si>
  <si>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</si>
  <si>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</si>
  <si>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</si>
  <si>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</si>
  <si>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</si>
  <si>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</si>
  <si>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</si>
  <si>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</si>
  <si>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</si>
  <si>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</si>
  <si>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</si>
  <si>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</si>
  <si>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</si>
  <si>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</si>
  <si>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</si>
  <si>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</si>
  <si>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</si>
  <si>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</si>
  <si>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</si>
  <si>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</si>
  <si>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</si>
  <si>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</si>
  <si>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</si>
  <si>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</si>
  <si>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</si>
  <si>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</si>
  <si>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</si>
  <si>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</si>
  <si>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</si>
  <si>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</si>
  <si>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</si>
  <si>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</si>
  <si>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</si>
  <si>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</si>
  <si>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</si>
  <si>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</si>
  <si>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</si>
  <si>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</si>
  <si>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</si>
  <si>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</si>
  <si>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</si>
  <si>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</si>
  <si>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</si>
  <si>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</si>
  <si>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</si>
  <si>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</si>
  <si>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</si>
  <si>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</si>
  <si>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</si>
  <si>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</si>
  <si>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</si>
  <si>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</si>
  <si>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</si>
  <si>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</si>
  <si>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</si>
  <si>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</si>
  <si>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</si>
  <si>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</si>
  <si>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</si>
  <si>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</si>
  <si>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</si>
  <si>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</si>
  <si>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</si>
  <si>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</si>
  <si>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</si>
  <si>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</si>
  <si>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</si>
  <si>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</si>
  <si>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</si>
  <si>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</si>
  <si>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</si>
  <si>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</si>
  <si>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</si>
  <si>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</si>
  <si>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</si>
  <si>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</si>
  <si>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</si>
  <si>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</si>
  <si>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</si>
  <si>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</si>
  <si>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</si>
  <si>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</si>
  <si>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</si>
  <si>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</si>
  <si>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</si>
  <si>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</si>
  <si>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</si>
  <si>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</si>
  <si>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</si>
  <si>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</si>
  <si>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</si>
  <si>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</si>
  <si>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</si>
  <si>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</si>
  <si>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</si>
  <si>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</si>
  <si>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</si>
  <si>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</si>
  <si>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</si>
  <si>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</si>
  <si>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</si>
  <si>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</si>
  <si>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</si>
  <si>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</si>
  <si>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</si>
  <si>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</si>
  <si>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</si>
  <si>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</si>
  <si>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</si>
  <si>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</si>
  <si>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</si>
  <si>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</si>
  <si>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</si>
  <si>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</si>
  <si>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</si>
  <si>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</si>
  <si>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</si>
  <si>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</si>
  <si>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</si>
  <si>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</si>
  <si>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</si>
  <si>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</si>
  <si>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</si>
  <si>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</si>
  <si>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</si>
  <si>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</si>
  <si>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</si>
  <si>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</si>
  <si>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</si>
  <si>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</si>
  <si>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</si>
  <si>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</si>
  <si>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</si>
  <si>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</si>
  <si>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</si>
  <si>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</si>
  <si>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</si>
  <si>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</si>
  <si>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</si>
  <si>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</si>
  <si>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</si>
  <si>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</si>
  <si>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</si>
  <si>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</si>
  <si>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</si>
  <si>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</si>
  <si>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</si>
  <si>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</si>
  <si>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</si>
  <si>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</si>
  <si>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</si>
  <si>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</si>
  <si>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</si>
  <si>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</si>
  <si>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</si>
  <si>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</si>
  <si>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</si>
  <si>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</si>
  <si>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</si>
  <si>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</si>
  <si>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</si>
  <si>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</si>
  <si>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</si>
  <si>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</si>
  <si>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</si>
  <si>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</si>
  <si>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</si>
  <si>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</si>
  <si>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</si>
  <si>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</si>
  <si>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</si>
  <si>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</si>
  <si>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</si>
  <si>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</si>
  <si>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</si>
  <si>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</si>
  <si>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</si>
  <si>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</si>
  <si>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</si>
  <si>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</si>
  <si>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</si>
  <si>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</si>
  <si>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</si>
  <si>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</si>
  <si>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</si>
  <si>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</si>
  <si>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</si>
  <si>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</si>
  <si>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</si>
  <si>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</si>
  <si>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</si>
  <si>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</si>
  <si>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</si>
  <si>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</si>
  <si>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</si>
  <si>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</si>
  <si>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</si>
  <si>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</si>
  <si>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</si>
  <si>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</si>
  <si>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</si>
  <si>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</si>
  <si>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</si>
  <si>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</si>
  <si>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</si>
  <si>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</si>
  <si>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</si>
  <si>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</si>
  <si>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</si>
  <si>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</si>
  <si>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</si>
  <si>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</si>
  <si>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</si>
  <si>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</si>
  <si>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</si>
  <si>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</si>
  <si>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</si>
  <si>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</si>
  <si>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</si>
  <si>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</si>
  <si>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</si>
  <si>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</si>
  <si>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</si>
  <si>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</si>
  <si>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</si>
  <si>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</si>
  <si>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</si>
  <si>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</si>
  <si>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</si>
  <si>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</si>
  <si>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</si>
  <si>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</si>
  <si>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</si>
  <si>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</si>
  <si>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</si>
  <si>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</si>
  <si>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</si>
  <si>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</si>
  <si>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</si>
  <si>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</si>
  <si>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</si>
  <si>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</si>
  <si>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</si>
  <si>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</si>
  <si>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</si>
  <si>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</si>
  <si>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</si>
  <si>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</si>
  <si>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</si>
  <si>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</si>
  <si>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</si>
  <si>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</si>
  <si>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</si>
  <si>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</si>
  <si>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</si>
  <si>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</si>
  <si>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</si>
  <si>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</si>
  <si>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</si>
  <si>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</si>
  <si>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</si>
  <si>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</si>
  <si>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</si>
  <si>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</si>
  <si>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</si>
  <si>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</si>
  <si>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</si>
  <si>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</si>
  <si>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</si>
  <si>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</si>
  <si>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</si>
  <si>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</si>
  <si>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</si>
  <si>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</si>
  <si>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</si>
  <si>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</si>
  <si>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</si>
  <si>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</si>
  <si>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</si>
  <si>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</si>
  <si>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</si>
  <si>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</si>
  <si>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</si>
  <si>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</si>
  <si>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</si>
  <si>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</si>
  <si>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</si>
  <si>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</si>
  <si>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</si>
  <si>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</si>
  <si>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</si>
  <si>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</si>
  <si>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</si>
  <si>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</si>
  <si>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</si>
  <si>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</si>
  <si>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</si>
  <si>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</si>
  <si>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</si>
  <si>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</si>
  <si>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</si>
  <si>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</si>
  <si>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</si>
  <si>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</si>
  <si>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</si>
  <si>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</si>
  <si>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</si>
  <si>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</si>
  <si>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</si>
  <si>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</si>
  <si>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</si>
  <si>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</si>
  <si>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</si>
  <si>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</si>
  <si>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</si>
  <si>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</si>
  <si>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</si>
  <si>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</si>
  <si>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</si>
  <si>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</si>
  <si>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</si>
  <si>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</si>
  <si>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</si>
  <si>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</si>
  <si>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</si>
  <si>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</si>
  <si>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</si>
  <si>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</si>
  <si>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</si>
  <si>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</si>
  <si>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</si>
  <si>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</si>
  <si>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</si>
  <si>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</si>
  <si>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</si>
  <si>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</si>
  <si>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</si>
  <si>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</si>
  <si>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</si>
  <si>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</si>
  <si>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</si>
  <si>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</si>
  <si>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</si>
  <si>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</si>
  <si>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</si>
  <si>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</si>
  <si>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</si>
  <si>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</si>
  <si>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</si>
  <si>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</si>
  <si>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</si>
  <si>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</si>
  <si>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</si>
  <si>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</si>
  <si>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</si>
  <si>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</si>
  <si>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</si>
  <si>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</si>
  <si>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</si>
  <si>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</si>
  <si>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</si>
  <si>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</si>
  <si>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</si>
  <si>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</si>
  <si>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</si>
  <si>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</si>
  <si>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</si>
  <si>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</si>
  <si>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</si>
  <si>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</si>
  <si>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</si>
  <si>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</si>
  <si>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</si>
  <si>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</si>
  <si>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</si>
  <si>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</si>
  <si>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</si>
  <si>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</si>
  <si>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</si>
  <si>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</si>
  <si>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</si>
  <si>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</si>
  <si>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</si>
  <si>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</si>
  <si>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</si>
  <si>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</si>
  <si>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</si>
  <si>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</si>
  <si>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</si>
  <si>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</si>
  <si>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</si>
  <si>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</si>
  <si>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</si>
  <si>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</si>
  <si>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</si>
  <si>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</si>
  <si>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</si>
  <si>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</si>
  <si>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</si>
  <si>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</si>
  <si>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</si>
  <si>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</si>
  <si>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</si>
  <si>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</si>
  <si>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</si>
  <si>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</si>
  <si>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</si>
  <si>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</si>
  <si>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</si>
  <si>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</si>
  <si>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</si>
  <si>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</si>
  <si>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</si>
  <si>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</si>
  <si>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</si>
  <si>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</si>
  <si>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</si>
  <si>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</si>
  <si>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</si>
  <si>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</si>
  <si>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</si>
  <si>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</si>
  <si>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</si>
  <si>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</si>
  <si>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</si>
  <si>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</si>
  <si>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</si>
  <si>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</si>
  <si>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</si>
  <si>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</si>
  <si>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</si>
  <si>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</si>
  <si>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</si>
  <si>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</si>
  <si>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</si>
  <si>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</si>
  <si>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</si>
  <si>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</si>
  <si>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</si>
  <si>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</si>
  <si>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</si>
  <si>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</si>
  <si>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</si>
  <si>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</si>
  <si>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</si>
  <si>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</si>
  <si>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</si>
  <si>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</si>
  <si>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</si>
  <si>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</si>
  <si>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</si>
  <si>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</si>
  <si>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</si>
  <si>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</si>
  <si>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</si>
  <si>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</si>
  <si>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</si>
  <si>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</si>
  <si>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</si>
  <si>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</si>
  <si>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</si>
  <si>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</si>
  <si>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</si>
  <si>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</si>
  <si>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</si>
  <si>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</si>
  <si>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</si>
  <si>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</si>
  <si>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</si>
  <si>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</si>
  <si>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</si>
  <si>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</si>
  <si>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</si>
  <si>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</si>
  <si>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</si>
  <si>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</si>
  <si>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</si>
  <si>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</si>
  <si>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</si>
  <si>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</si>
  <si>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</si>
  <si>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</si>
  <si>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</si>
  <si>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</si>
  <si>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</si>
  <si>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</si>
  <si>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</si>
  <si>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</si>
  <si>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</si>
  <si>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</si>
  <si>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</si>
  <si>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</si>
  <si>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</si>
  <si>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</si>
  <si>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</si>
  <si>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</si>
  <si>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</si>
  <si>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</si>
  <si>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</si>
  <si>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</si>
  <si>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</si>
  <si>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</si>
  <si>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</si>
  <si>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</si>
  <si>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</si>
  <si>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</si>
  <si>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</si>
  <si>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</si>
  <si>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</si>
  <si>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</si>
  <si>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</si>
  <si>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</si>
  <si>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</si>
  <si>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</si>
  <si>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</si>
  <si>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</si>
  <si>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</si>
  <si>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</si>
  <si>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</si>
  <si>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</si>
  <si>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</si>
  <si>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</si>
  <si>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</si>
  <si>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</si>
  <si>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</si>
  <si>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</si>
  <si>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</si>
  <si>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</si>
  <si>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</si>
  <si>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</si>
  <si>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</si>
  <si>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</si>
  <si>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</si>
  <si>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</si>
  <si>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</si>
  <si>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</si>
  <si>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</si>
  <si>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</si>
  <si>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</si>
  <si>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</si>
  <si>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</si>
  <si>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</si>
  <si>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</si>
  <si>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</si>
  <si>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</si>
  <si>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</si>
  <si>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</si>
  <si>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</si>
  <si>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</si>
  <si>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</si>
  <si>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</si>
  <si>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</si>
  <si>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</si>
  <si>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</si>
  <si>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</si>
  <si>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</si>
  <si>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</si>
  <si>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</si>
  <si>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</si>
  <si>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</si>
  <si>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</si>
  <si>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</si>
  <si>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</si>
  <si>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</si>
  <si>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</si>
  <si>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</si>
  <si>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</si>
  <si>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</si>
  <si>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</si>
  <si>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</si>
  <si>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</si>
  <si>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</si>
  <si>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</si>
  <si>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</si>
  <si>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</si>
  <si>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</si>
  <si>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</si>
  <si>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</si>
  <si>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</si>
  <si>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</si>
  <si>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</si>
  <si>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</si>
  <si>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</si>
  <si>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</si>
  <si>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</si>
  <si>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</si>
  <si>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</si>
  <si>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</si>
  <si>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</si>
  <si>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</si>
  <si>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</si>
  <si>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</si>
  <si>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</si>
  <si>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</si>
  <si>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</si>
  <si>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</si>
  <si>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</si>
  <si>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</si>
  <si>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</si>
  <si>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</si>
  <si>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</si>
  <si>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</si>
  <si>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</si>
  <si>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</si>
  <si>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</si>
  <si>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</si>
  <si>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</si>
  <si>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</si>
  <si>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</si>
  <si>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</si>
  <si>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</si>
  <si>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</si>
  <si>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</si>
  <si>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</si>
  <si>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</si>
  <si>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</si>
  <si>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</si>
  <si>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</si>
  <si>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</si>
  <si>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</si>
  <si>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</si>
  <si>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</si>
  <si>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</si>
  <si>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</si>
  <si>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</si>
  <si>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</si>
  <si>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</si>
  <si>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</si>
  <si>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</si>
  <si>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</si>
  <si>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</si>
  <si>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</si>
  <si>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</si>
  <si>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</si>
  <si>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</si>
  <si>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</si>
  <si>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</si>
  <si>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</si>
  <si>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</si>
  <si>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</si>
  <si>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</si>
  <si>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</si>
  <si>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</si>
  <si>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</si>
  <si>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</si>
  <si>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</si>
  <si>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</si>
  <si>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</si>
  <si>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</si>
  <si>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</si>
  <si>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</si>
  <si>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</si>
  <si>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</si>
  <si>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</si>
  <si>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</si>
  <si>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</si>
  <si>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</si>
  <si>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</si>
  <si>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</si>
  <si>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</si>
  <si>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</si>
  <si>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</si>
  <si>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</si>
  <si>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</si>
  <si>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</si>
  <si>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</si>
  <si>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</si>
  <si>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</si>
  <si>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</si>
  <si>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</si>
  <si>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</si>
  <si>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</si>
  <si>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</si>
  <si>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</si>
  <si>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</si>
  <si>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</si>
  <si>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</si>
  <si>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</si>
  <si>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</si>
  <si>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</si>
  <si>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</si>
  <si>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</si>
  <si>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</si>
  <si>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</si>
  <si>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</si>
  <si>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</si>
  <si>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</si>
  <si>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</si>
  <si>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</si>
  <si>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</si>
  <si>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</si>
  <si>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</si>
  <si>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</si>
  <si>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</si>
  <si>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</si>
  <si>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</si>
  <si>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</si>
  <si>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</si>
  <si>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</si>
  <si>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</si>
  <si>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</si>
  <si>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</si>
  <si>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</si>
  <si>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</si>
  <si>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</si>
  <si>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</si>
  <si>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</si>
  <si>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</si>
  <si>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</si>
  <si>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</si>
  <si>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</si>
  <si>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</si>
  <si>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</si>
  <si>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</si>
  <si>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</si>
  <si>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</si>
  <si>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</si>
  <si>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</si>
  <si>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</si>
  <si>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</si>
  <si>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</si>
  <si>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</si>
  <si>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</si>
  <si>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</si>
  <si>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</si>
  <si>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</si>
  <si>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</si>
  <si>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</si>
  <si>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</si>
  <si>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</si>
  <si>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</si>
  <si>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</si>
  <si>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</si>
  <si>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</si>
  <si>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</si>
  <si>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</si>
  <si>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</si>
  <si>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</si>
  <si>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</si>
  <si>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</si>
  <si>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</si>
  <si>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</si>
  <si>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</si>
  <si>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</si>
  <si>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</si>
  <si>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</si>
  <si>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</si>
  <si>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</si>
  <si>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</si>
  <si>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</si>
  <si>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</si>
  <si>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</si>
  <si>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</si>
  <si>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</si>
  <si>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</si>
  <si>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</si>
  <si>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</si>
  <si>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</si>
  <si>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</si>
  <si>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</si>
  <si>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</si>
  <si>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</si>
  <si>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</si>
  <si>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</si>
  <si>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</si>
  <si>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</si>
  <si>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</si>
  <si>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</si>
  <si>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</si>
  <si>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</si>
  <si>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</si>
  <si>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</si>
  <si>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</si>
  <si>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</si>
  <si>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</si>
  <si>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</si>
  <si>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</si>
  <si>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</si>
  <si>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</si>
  <si>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</si>
  <si>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</si>
  <si>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</si>
  <si>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</si>
  <si>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</si>
  <si>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</si>
  <si>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</si>
  <si>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</si>
  <si>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</si>
  <si>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</si>
  <si>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</si>
  <si>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</si>
  <si>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</si>
  <si>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</si>
  <si>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</si>
  <si>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</si>
  <si>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</si>
  <si>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</si>
  <si>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</si>
  <si>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</si>
  <si>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</si>
  <si>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</si>
  <si>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</si>
  <si>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</si>
  <si>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</si>
  <si>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</si>
  <si>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</si>
  <si>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</si>
  <si>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</si>
  <si>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</si>
  <si>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</si>
  <si>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</si>
  <si>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</si>
  <si>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</si>
  <si>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</si>
  <si>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</si>
  <si>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</si>
  <si>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</si>
  <si>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</si>
  <si>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</si>
  <si>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</si>
  <si>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</si>
  <si>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</si>
  <si>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</si>
  <si>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</si>
  <si>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</si>
  <si>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</si>
  <si>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</si>
  <si>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</si>
  <si>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</si>
  <si>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</si>
  <si>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</si>
  <si>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</si>
  <si>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</si>
  <si>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</si>
  <si>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</si>
  <si>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</si>
  <si>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</si>
  <si>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</si>
  <si>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</si>
  <si>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</si>
  <si>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</si>
  <si>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</si>
  <si>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</si>
  <si>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</si>
  <si>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</si>
  <si>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</si>
  <si>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</si>
  <si>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</si>
  <si>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</si>
  <si>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</si>
  <si>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</si>
  <si>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</si>
  <si>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</si>
  <si>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</si>
  <si>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</si>
  <si>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</si>
  <si>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</si>
  <si>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</si>
  <si>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</si>
  <si>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</si>
  <si>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</si>
  <si>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</si>
  <si>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</si>
  <si>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</si>
  <si>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</si>
  <si>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</si>
  <si>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</si>
  <si>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</si>
  <si>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</si>
  <si>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</si>
  <si>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</si>
  <si>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</si>
  <si>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</si>
  <si>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</si>
  <si>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</si>
  <si>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</si>
  <si>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</si>
  <si>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</si>
  <si>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</si>
  <si>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</si>
  <si>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</si>
  <si>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</si>
  <si>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</si>
  <si>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</si>
  <si>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</si>
  <si>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</si>
  <si>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</si>
  <si>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</si>
  <si>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</si>
  <si>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</si>
  <si>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</si>
  <si>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</si>
  <si>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</si>
  <si>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</si>
  <si>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</si>
  <si>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</si>
  <si>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</si>
  <si>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</si>
  <si>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</si>
  <si>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</si>
  <si>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</si>
  <si>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</si>
  <si>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</si>
  <si>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</si>
  <si>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</si>
  <si>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</si>
  <si>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</si>
  <si>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</si>
  <si>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</si>
  <si>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</si>
  <si>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</si>
  <si>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</si>
  <si>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</si>
  <si>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</si>
  <si>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</si>
  <si>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</si>
  <si>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</si>
  <si>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</si>
  <si>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</si>
  <si>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</si>
  <si>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</si>
  <si>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</si>
  <si>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</si>
  <si>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</si>
  <si>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</si>
  <si>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</si>
  <si>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</si>
  <si>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</si>
  <si>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</si>
  <si>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</si>
  <si>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</si>
  <si>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</si>
  <si>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</si>
  <si>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</si>
  <si>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</si>
  <si>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</si>
  <si>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</si>
  <si>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</si>
  <si>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</si>
  <si>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</si>
  <si>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</si>
  <si>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</si>
  <si>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</si>
  <si>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</si>
  <si>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</si>
  <si>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</si>
  <si>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</si>
  <si>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</si>
  <si>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</si>
  <si>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</si>
  <si>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</si>
  <si>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</si>
  <si>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</si>
  <si>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</si>
  <si>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</si>
  <si>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</si>
  <si>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</si>
  <si>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</si>
  <si>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</si>
  <si>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</si>
  <si>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</si>
  <si>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</si>
  <si>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</si>
  <si>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</si>
  <si>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</si>
  <si>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</si>
  <si>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</si>
  <si>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</si>
  <si>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</si>
  <si>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</si>
  <si>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</si>
  <si>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</si>
  <si>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</si>
  <si>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</si>
  <si>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</si>
  <si>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</si>
  <si>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</si>
  <si>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</si>
  <si>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</si>
  <si>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</si>
  <si>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</si>
  <si>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</si>
  <si>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</si>
  <si>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</si>
  <si>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</si>
  <si>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</si>
  <si>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</si>
  <si>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</si>
  <si>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</si>
  <si>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</si>
  <si>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</si>
  <si>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</si>
  <si>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</si>
  <si>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</si>
  <si>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</si>
  <si>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</si>
  <si>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</si>
  <si>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</si>
  <si>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</si>
  <si>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</si>
  <si>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</si>
  <si>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</si>
  <si>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</si>
  <si>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</si>
  <si>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</si>
  <si>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</si>
  <si>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</si>
  <si>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</si>
  <si>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</si>
  <si>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</si>
  <si>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</si>
  <si>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</si>
  <si>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</si>
  <si>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</si>
  <si>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</si>
  <si>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</si>
  <si>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</si>
  <si>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</si>
  <si>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</si>
  <si>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</si>
  <si>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</si>
  <si>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</si>
  <si>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</si>
  <si>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</si>
  <si>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</si>
  <si>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</si>
  <si>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</si>
  <si>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</si>
  <si>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</si>
  <si>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</si>
  <si>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</si>
  <si>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</si>
  <si>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</si>
  <si>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</si>
  <si>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</si>
  <si>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</si>
  <si>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</si>
  <si>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</si>
  <si>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</si>
  <si>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</si>
  <si>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</si>
  <si>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</si>
  <si>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</si>
  <si>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</si>
  <si>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</si>
  <si>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</si>
  <si>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</si>
  <si>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</si>
  <si>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</si>
  <si>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</si>
  <si>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</si>
  <si>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</si>
  <si>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</si>
  <si>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</si>
  <si>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</si>
  <si>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</si>
  <si>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</si>
  <si>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</si>
  <si>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</si>
  <si>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</si>
  <si>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</si>
  <si>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</si>
  <si>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</si>
  <si>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</si>
  <si>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</si>
  <si>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</si>
  <si>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</si>
  <si>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</si>
  <si>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</si>
  <si>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</si>
  <si>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</si>
  <si>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</si>
  <si>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</si>
  <si>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</si>
  <si>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</si>
  <si>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</si>
  <si>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</si>
  <si>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</si>
  <si>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</si>
  <si>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</si>
  <si>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</si>
  <si>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</si>
  <si>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</si>
  <si>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</si>
  <si>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</si>
  <si>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</si>
  <si>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</si>
  <si>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</si>
  <si>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</si>
  <si>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</si>
  <si>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</si>
  <si>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</si>
  <si>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</si>
  <si>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</si>
  <si>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</si>
  <si>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</si>
  <si>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</si>
  <si>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</si>
  <si>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</si>
  <si>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</si>
  <si>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</si>
  <si>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</si>
  <si>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</si>
  <si>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</si>
  <si>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</si>
  <si>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</si>
  <si>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</si>
  <si>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</si>
  <si>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</si>
  <si>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</si>
  <si>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</si>
  <si>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</si>
  <si>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</si>
  <si>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</si>
  <si>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</si>
  <si>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</si>
  <si>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</si>
  <si>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</si>
  <si>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</si>
  <si>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</si>
  <si>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</si>
  <si>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</si>
  <si>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</si>
  <si>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</si>
  <si>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</si>
  <si>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</si>
  <si>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</si>
  <si>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</si>
  <si>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</si>
  <si>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</si>
  <si>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</si>
  <si>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</si>
  <si>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</si>
  <si>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</si>
  <si>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</si>
  <si>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</si>
  <si>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</si>
  <si>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</si>
  <si>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</si>
  <si>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</si>
  <si>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</si>
  <si>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</si>
  <si>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</si>
  <si>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</si>
  <si>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</si>
  <si>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</si>
  <si>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</si>
  <si>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</si>
  <si>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</si>
  <si>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</si>
  <si>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</si>
  <si>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</si>
  <si>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</si>
  <si>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</si>
  <si>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</si>
  <si>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</si>
  <si>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</si>
  <si>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</si>
  <si>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</si>
  <si>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</si>
  <si>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</si>
  <si>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</si>
  <si>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</si>
  <si>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</si>
  <si>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</si>
  <si>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</si>
  <si>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</si>
  <si>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</si>
  <si>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</si>
  <si>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</si>
  <si>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</si>
  <si>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</si>
  <si>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</si>
  <si>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</si>
  <si>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</si>
  <si>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</si>
  <si>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</si>
  <si>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</si>
  <si>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</si>
  <si>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</si>
  <si>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</si>
  <si>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</si>
  <si>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</si>
  <si>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</si>
  <si>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</si>
  <si>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</si>
  <si>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</si>
  <si>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</si>
  <si>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</si>
  <si>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</si>
  <si>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</si>
  <si>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</si>
  <si>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</si>
  <si>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</si>
  <si>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</si>
  <si>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</si>
  <si>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</si>
  <si>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</si>
  <si>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</si>
  <si>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</si>
  <si>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</si>
  <si>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</si>
  <si>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</si>
  <si>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</si>
  <si>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</si>
  <si>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</si>
  <si>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</si>
  <si>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</si>
  <si>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</si>
  <si>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</si>
  <si>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</si>
  <si>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</si>
  <si>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</si>
  <si>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</si>
  <si>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</si>
  <si>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</si>
  <si>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</si>
  <si>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</si>
  <si>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</si>
  <si>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</si>
  <si>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</si>
  <si>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</si>
  <si>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</si>
  <si>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</si>
  <si>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</si>
  <si>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</si>
  <si>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</si>
  <si>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</si>
  <si>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</si>
  <si>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</si>
  <si>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</si>
  <si>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</si>
  <si>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</si>
  <si>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</si>
  <si>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</si>
  <si>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</si>
  <si>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</si>
  <si>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</si>
  <si>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</si>
  <si>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</si>
  <si>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</si>
  <si>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</si>
  <si>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</si>
  <si>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</si>
  <si>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</si>
  <si>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</si>
  <si>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</si>
  <si>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</si>
  <si>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</si>
  <si>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</si>
  <si>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</si>
  <si>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</si>
  <si>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</si>
  <si>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</si>
  <si>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</si>
  <si>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</si>
  <si>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</si>
  <si>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</si>
  <si>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</si>
  <si>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</si>
  <si>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</si>
  <si>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</si>
  <si>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</si>
  <si>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</si>
  <si>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</si>
  <si>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</si>
  <si>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</si>
  <si>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</si>
  <si>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</si>
  <si>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</si>
  <si>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</si>
  <si>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</si>
  <si>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</si>
  <si>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</si>
  <si>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</si>
  <si>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</si>
  <si>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</si>
  <si>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</si>
  <si>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</si>
  <si>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</si>
  <si>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</si>
  <si>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</si>
  <si>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</si>
  <si>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</si>
  <si>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</si>
  <si>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</si>
  <si>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</si>
  <si>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</si>
  <si>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</si>
  <si>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</si>
  <si>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</si>
  <si>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</si>
  <si>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</si>
  <si>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</si>
  <si>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</si>
  <si>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</si>
  <si>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</si>
  <si>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</si>
  <si>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</si>
  <si>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</si>
  <si>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</si>
  <si>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</si>
  <si>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</si>
  <si>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</si>
  <si>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</si>
  <si>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</si>
  <si>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</si>
  <si>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</si>
  <si>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</si>
  <si>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</si>
  <si>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</si>
  <si>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</si>
  <si>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</si>
  <si>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</si>
  <si>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</si>
  <si>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</si>
  <si>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</si>
  <si>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</si>
  <si>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</si>
  <si>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</si>
  <si>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</si>
  <si>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</si>
  <si>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</si>
  <si>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</si>
  <si>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</si>
  <si>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</si>
  <si>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</si>
  <si>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</si>
  <si>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</si>
  <si>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</si>
  <si>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</si>
  <si>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</si>
  <si>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</si>
  <si>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</si>
  <si>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</si>
  <si>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</si>
  <si>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</si>
  <si>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</si>
  <si>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</si>
  <si>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</si>
  <si>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</si>
  <si>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</si>
  <si>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</si>
  <si>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</si>
  <si>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</si>
  <si>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</si>
  <si>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</si>
  <si>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</si>
  <si>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</si>
  <si>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</si>
  <si>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</si>
  <si>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</si>
  <si>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</si>
  <si>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</si>
  <si>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</si>
  <si>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</si>
  <si>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</si>
  <si>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</si>
  <si>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</si>
  <si>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</si>
  <si>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</si>
  <si>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</si>
  <si>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</si>
  <si>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</si>
  <si>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</si>
  <si>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</si>
  <si>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</si>
  <si>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</si>
  <si>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</si>
  <si>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</si>
  <si>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</si>
  <si>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</si>
  <si>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</si>
  <si>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</si>
  <si>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</si>
  <si>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</si>
  <si>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</si>
  <si>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</si>
  <si>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</si>
  <si>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</si>
  <si>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</si>
  <si>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</si>
  <si>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</si>
  <si>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</si>
  <si>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</si>
  <si>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</si>
  <si>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</si>
  <si>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</si>
  <si>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</si>
  <si>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</si>
  <si>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</si>
  <si>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</si>
  <si>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</si>
  <si>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</si>
  <si>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</si>
  <si>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</si>
  <si>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</si>
  <si>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</si>
  <si>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</si>
  <si>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</si>
  <si>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</si>
  <si>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</si>
  <si>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</si>
  <si>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</si>
  <si>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</si>
  <si>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</si>
  <si>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</si>
  <si>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</si>
  <si>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</si>
  <si>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</si>
  <si>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</si>
  <si>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</si>
  <si>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</si>
  <si>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</si>
  <si>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</si>
  <si>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</si>
  <si>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</si>
  <si>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</si>
  <si>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</si>
  <si>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</si>
  <si>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</si>
  <si>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</si>
  <si>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</si>
  <si>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</si>
  <si>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</si>
  <si>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</si>
  <si>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</si>
  <si>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</si>
  <si>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</si>
  <si>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</si>
  <si>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</si>
  <si>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</si>
  <si>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</si>
  <si>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</si>
  <si>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</si>
  <si>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</si>
  <si>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</si>
  <si>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</si>
  <si>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</si>
  <si>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</si>
  <si>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</si>
  <si>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</si>
  <si>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</si>
  <si>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</si>
  <si>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</si>
  <si>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</si>
  <si>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</si>
  <si>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</si>
  <si>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</si>
  <si>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</si>
  <si>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</si>
  <si>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</si>
  <si>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</si>
  <si>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</si>
  <si>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</si>
  <si>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</si>
  <si>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</si>
  <si>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</si>
  <si>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</si>
  <si>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</si>
  <si>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</si>
  <si>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</si>
  <si>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</si>
  <si>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</si>
  <si>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</si>
  <si>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</si>
  <si>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</si>
  <si>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</si>
  <si>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</si>
  <si>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</si>
  <si>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</si>
  <si>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</si>
  <si>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</si>
  <si>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</si>
  <si>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</si>
  <si>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</si>
  <si>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</si>
  <si>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</si>
  <si>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</si>
  <si>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</si>
  <si>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</si>
  <si>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</si>
  <si>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</si>
  <si>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</si>
  <si>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</si>
  <si>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</si>
  <si>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</si>
  <si>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</si>
  <si>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</si>
  <si>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</si>
  <si>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</si>
  <si>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</si>
  <si>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</si>
  <si>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</si>
  <si>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</si>
  <si>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</si>
  <si>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</si>
  <si>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</si>
  <si>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</si>
  <si>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</si>
  <si>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</si>
  <si>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</si>
  <si>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</si>
  <si>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</si>
  <si>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</si>
  <si>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</si>
  <si>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</si>
  <si>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</si>
  <si>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</si>
  <si>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</si>
  <si>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</si>
  <si>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</si>
  <si>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</si>
  <si>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</si>
  <si>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</si>
  <si>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</si>
  <si>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</si>
  <si>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</si>
  <si>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</si>
  <si>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</si>
  <si>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</si>
  <si>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</si>
  <si>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</si>
  <si>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</si>
  <si>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</si>
  <si>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</si>
  <si>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</si>
  <si>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</si>
  <si>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</si>
  <si>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</si>
  <si>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</si>
  <si>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</si>
  <si>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</si>
  <si>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</si>
  <si>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</si>
  <si>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</si>
  <si>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</si>
  <si>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</si>
  <si>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</si>
  <si>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</si>
  <si>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</si>
  <si>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</si>
  <si>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</si>
  <si>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</si>
  <si>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</si>
  <si>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</si>
  <si>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</si>
  <si>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</si>
  <si>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</si>
  <si>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</si>
  <si>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</si>
  <si>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</si>
  <si>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</si>
  <si>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</si>
  <si>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</si>
  <si>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</si>
  <si>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</si>
  <si>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</si>
  <si>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</si>
  <si>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</si>
  <si>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</si>
  <si>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</si>
  <si>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</si>
  <si>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</si>
  <si>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</si>
  <si>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</si>
  <si>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</si>
  <si>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</si>
  <si>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</si>
  <si>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</si>
  <si>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</si>
  <si>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</si>
  <si>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</si>
  <si>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</si>
  <si>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</si>
  <si>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</si>
  <si>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</si>
  <si>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</si>
  <si>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</si>
  <si>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</si>
  <si>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</si>
  <si>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</si>
  <si>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</si>
  <si>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</si>
  <si>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</si>
  <si>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</si>
  <si>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</si>
  <si>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</si>
  <si>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</si>
  <si>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</si>
  <si>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</si>
  <si>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</si>
  <si>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</si>
  <si>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</si>
  <si>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</si>
  <si>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</si>
  <si>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</si>
  <si>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</si>
  <si>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</si>
  <si>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</si>
  <si>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</si>
  <si>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</si>
  <si>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</si>
  <si>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</si>
  <si>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</si>
  <si>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</si>
  <si>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</si>
  <si>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</si>
  <si>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</si>
  <si>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</si>
  <si>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</si>
  <si>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</si>
  <si>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</si>
  <si>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</si>
  <si>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</si>
  <si>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</si>
  <si>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</si>
  <si>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</si>
  <si>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</si>
  <si>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</si>
  <si>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</si>
  <si>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</si>
  <si>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</si>
  <si>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</si>
  <si>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</si>
  <si>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</si>
  <si>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</si>
  <si>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</si>
  <si>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</si>
  <si>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</si>
  <si>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</si>
  <si>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</si>
  <si>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</si>
  <si>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</si>
  <si>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</si>
  <si>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</si>
  <si>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</si>
  <si>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</si>
  <si>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</si>
  <si>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</si>
  <si>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</si>
  <si>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</si>
  <si>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</si>
  <si>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</si>
  <si>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</si>
  <si>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</si>
  <si>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</si>
  <si>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</si>
  <si>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</si>
  <si>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</si>
  <si>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</si>
  <si>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</si>
  <si>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</si>
  <si>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</si>
  <si>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</si>
  <si>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</si>
  <si>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</si>
  <si>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</si>
  <si>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</si>
  <si>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</si>
  <si>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</si>
  <si>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</si>
  <si>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</si>
  <si>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</si>
  <si>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</si>
  <si>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</si>
  <si>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</si>
  <si>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</si>
  <si>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</si>
  <si>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</si>
  <si>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</si>
  <si>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</si>
  <si>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</si>
  <si>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</si>
  <si>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</si>
  <si>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</si>
  <si>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</si>
  <si>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</si>
  <si>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</si>
  <si>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</si>
  <si>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</si>
  <si>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</si>
  <si>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</si>
  <si>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</si>
  <si>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</si>
  <si>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</si>
  <si>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</si>
  <si>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</si>
  <si>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</si>
  <si>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</si>
  <si>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</si>
  <si>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</si>
  <si>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</si>
  <si>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</si>
  <si>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</si>
  <si>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</si>
  <si>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</si>
  <si>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</si>
  <si>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</si>
  <si>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</si>
  <si>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</si>
  <si>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</si>
  <si>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</si>
  <si>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</si>
  <si>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</si>
  <si>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</si>
  <si>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</si>
  <si>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</si>
  <si>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</si>
  <si>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</si>
  <si>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</si>
  <si>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</si>
  <si>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</si>
  <si>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</si>
  <si>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</si>
  <si>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</si>
  <si>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</si>
  <si>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</si>
  <si>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</si>
  <si>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</si>
  <si>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</si>
  <si>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</si>
  <si>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</si>
  <si>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</si>
  <si>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</si>
  <si>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</si>
  <si>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</si>
  <si>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</si>
  <si>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</si>
  <si>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</si>
  <si>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</si>
  <si>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</si>
  <si>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</si>
  <si>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</si>
  <si>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</si>
  <si>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</si>
  <si>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</si>
  <si>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</si>
  <si>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</si>
  <si>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</si>
  <si>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</si>
  <si>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</si>
  <si>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</si>
  <si>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</si>
  <si>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</si>
  <si>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</si>
  <si>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</si>
  <si>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</si>
  <si>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</si>
  <si>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</si>
  <si>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</si>
  <si>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</si>
  <si>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</si>
  <si>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</si>
  <si>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</si>
  <si>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</si>
  <si>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</si>
  <si>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</si>
  <si>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</si>
  <si>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</si>
  <si>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</si>
  <si>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</si>
  <si>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</si>
  <si>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</si>
  <si>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</si>
  <si>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</si>
  <si>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</si>
  <si>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</si>
  <si>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</si>
  <si>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</si>
  <si>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</si>
  <si>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</si>
  <si>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</si>
  <si>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</si>
  <si>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</si>
  <si>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</si>
  <si>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</si>
  <si>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</si>
  <si>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</si>
  <si>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</si>
  <si>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</si>
  <si>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</si>
  <si>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</si>
  <si>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</si>
  <si>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</si>
  <si>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</si>
  <si>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</si>
  <si>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</si>
  <si>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</si>
  <si>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</si>
  <si>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</si>
  <si>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</si>
  <si>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</si>
  <si>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</si>
  <si>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</si>
  <si>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</si>
  <si>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</si>
  <si>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</si>
  <si>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</si>
  <si>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</si>
  <si>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</si>
  <si>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</si>
  <si>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</si>
  <si>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</si>
  <si>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</si>
  <si>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</si>
  <si>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</si>
  <si>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</si>
  <si>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</si>
  <si>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</si>
  <si>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</si>
  <si>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</si>
  <si>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</si>
  <si>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</si>
  <si>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</si>
  <si>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</si>
  <si>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</si>
  <si>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</si>
  <si>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</si>
  <si>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</si>
  <si>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</si>
  <si>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</si>
  <si>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</si>
  <si>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</si>
  <si>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</si>
  <si>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</si>
  <si>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</si>
  <si>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</si>
  <si>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</si>
  <si>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</si>
  <si>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</si>
  <si>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</si>
  <si>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</si>
  <si>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</si>
  <si>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</si>
  <si>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</si>
  <si>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</si>
  <si>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</si>
  <si>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</si>
  <si>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</si>
  <si>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</si>
  <si>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</si>
  <si>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</si>
  <si>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</si>
  <si>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</si>
  <si>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</si>
  <si>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</si>
  <si>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</si>
  <si>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</si>
  <si>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</si>
  <si>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</si>
  <si>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</si>
  <si>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</si>
  <si>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</si>
  <si>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</si>
  <si>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</si>
  <si>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</si>
  <si>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</si>
  <si>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</si>
  <si>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</si>
  <si>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</si>
  <si>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</si>
  <si>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</si>
  <si>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</si>
  <si>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</si>
  <si>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</si>
  <si>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</si>
  <si>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</si>
  <si>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</si>
  <si>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</si>
  <si>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</si>
  <si>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</si>
  <si>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</si>
  <si>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</si>
  <si>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</si>
  <si>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</si>
  <si>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</si>
  <si>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</si>
  <si>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</si>
  <si>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</si>
  <si>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</si>
  <si>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</si>
  <si>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</si>
  <si>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</si>
  <si>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</si>
  <si>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</si>
  <si>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</si>
  <si>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</si>
  <si>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</si>
  <si>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</si>
  <si>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</si>
  <si>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</si>
  <si>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</si>
  <si>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</si>
  <si>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</si>
  <si>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</si>
  <si>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</si>
  <si>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</si>
  <si>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</si>
  <si>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</si>
  <si>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</si>
  <si>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</si>
  <si>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</si>
  <si>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</si>
  <si>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</si>
  <si>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</si>
  <si>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</si>
  <si>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</si>
  <si>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</si>
  <si>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</si>
  <si>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</si>
  <si>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</si>
  <si>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</si>
  <si>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</si>
  <si>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</si>
  <si>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</si>
  <si>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</si>
  <si>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</si>
  <si>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</si>
  <si>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</si>
  <si>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</si>
  <si>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</si>
  <si>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</si>
  <si>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</si>
  <si>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</si>
  <si>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</si>
  <si>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</si>
  <si>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</si>
  <si>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</si>
  <si>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</si>
  <si>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</si>
  <si>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</si>
  <si>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</si>
  <si>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</si>
  <si>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</si>
  <si>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</si>
  <si>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</si>
  <si>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</si>
  <si>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</si>
  <si>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</si>
  <si>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</si>
  <si>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</si>
  <si>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</si>
  <si>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</si>
  <si>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</si>
  <si>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</si>
  <si>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</si>
  <si>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</si>
  <si>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</si>
  <si>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</si>
  <si>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</si>
  <si>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</si>
  <si>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</si>
  <si>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</si>
  <si>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</si>
  <si>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</si>
  <si>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</si>
  <si>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</si>
  <si>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</si>
  <si>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</si>
  <si>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</si>
  <si>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</si>
  <si>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</si>
  <si>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</si>
  <si>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</si>
  <si>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</si>
  <si>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</si>
  <si>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</si>
  <si>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</si>
  <si>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</si>
  <si>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</si>
  <si>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</si>
  <si>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</si>
  <si>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</si>
  <si>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</si>
  <si>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</si>
  <si>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</si>
  <si>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</si>
  <si>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</si>
  <si>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</si>
  <si>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</si>
  <si>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</si>
  <si>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</si>
  <si>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</si>
  <si>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</si>
  <si>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</si>
  <si>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</si>
  <si>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</si>
  <si>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</si>
  <si>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</si>
  <si>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</si>
  <si>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</si>
  <si>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</si>
  <si>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</si>
  <si>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</si>
  <si>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</si>
  <si>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</si>
  <si>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</si>
  <si>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</si>
  <si>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</si>
  <si>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</si>
  <si>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</si>
  <si>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</si>
  <si>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</si>
  <si>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</si>
  <si>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</si>
  <si>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</si>
  <si>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</si>
  <si>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</si>
  <si>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</si>
  <si>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</si>
  <si>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</si>
  <si>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</si>
  <si>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</si>
  <si>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</si>
  <si>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</si>
  <si>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</si>
  <si>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</si>
  <si>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</si>
  <si>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</si>
  <si>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</si>
  <si>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</si>
  <si>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</si>
  <si>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</si>
  <si>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</si>
  <si>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</si>
  <si>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</si>
  <si>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</si>
  <si>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</si>
  <si>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</si>
  <si>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</si>
  <si>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</si>
  <si>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</si>
  <si>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</si>
  <si>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</si>
  <si>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</si>
  <si>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</si>
  <si>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</si>
  <si>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</si>
  <si>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</si>
  <si>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</si>
  <si>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</si>
  <si>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</si>
  <si>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</si>
  <si>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</si>
  <si>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</si>
  <si>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</si>
  <si>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</si>
  <si>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</si>
  <si>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</si>
  <si>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</si>
  <si>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</si>
  <si>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</si>
  <si>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</si>
  <si>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</si>
  <si>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</si>
  <si>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</si>
  <si>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</si>
  <si>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</si>
  <si>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</si>
  <si>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</si>
  <si>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</si>
  <si>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</si>
  <si>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</si>
  <si>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</si>
  <si>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</si>
  <si>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</si>
  <si>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</si>
  <si>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</si>
  <si>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</si>
  <si>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</si>
  <si>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</si>
  <si>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</si>
  <si>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</si>
  <si>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</si>
  <si>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</si>
  <si>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</si>
  <si>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</si>
  <si>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</si>
  <si>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</si>
  <si>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</si>
  <si>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</si>
  <si>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</si>
  <si>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</si>
  <si>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</si>
  <si>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</si>
  <si>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</si>
  <si>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</si>
  <si>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</si>
  <si>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</si>
  <si>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</si>
  <si>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</si>
  <si>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</si>
  <si>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</si>
  <si>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</si>
  <si>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</si>
  <si>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</si>
  <si>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</si>
  <si>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</si>
  <si>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</si>
  <si>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</si>
  <si>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</si>
  <si>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</si>
  <si>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</si>
  <si>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</si>
  <si>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</si>
  <si>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</si>
  <si>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</si>
  <si>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</si>
  <si>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</si>
  <si>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</si>
  <si>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</si>
  <si>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</si>
  <si>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</si>
  <si>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</si>
  <si>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</si>
  <si>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</si>
  <si>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</si>
  <si>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</si>
  <si>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</si>
  <si>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</si>
  <si>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</si>
  <si>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</si>
  <si>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</si>
  <si>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</si>
  <si>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</si>
  <si>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</si>
  <si>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</si>
  <si>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</si>
  <si>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</si>
  <si>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</si>
  <si>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</si>
  <si>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</si>
  <si>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</si>
  <si>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</si>
  <si>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</si>
  <si>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</si>
  <si>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</si>
  <si>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</si>
  <si>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</si>
  <si>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</si>
  <si>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</si>
  <si>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</si>
  <si>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</si>
  <si>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</si>
  <si>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</si>
  <si>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</si>
  <si>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</si>
  <si>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</si>
  <si>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</si>
  <si>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</si>
  <si>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</si>
  <si>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</si>
  <si>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</si>
  <si>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</si>
  <si>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</si>
  <si>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</si>
  <si>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</si>
  <si>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</si>
  <si>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</si>
  <si>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</si>
  <si>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</si>
  <si>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</si>
  <si>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</si>
  <si>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</si>
  <si>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</si>
  <si>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</si>
  <si>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</si>
  <si>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</si>
  <si>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</si>
  <si>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</si>
  <si>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</si>
  <si>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</si>
  <si>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</si>
  <si>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</si>
  <si>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</si>
  <si>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</si>
  <si>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</si>
  <si>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</si>
  <si>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</si>
  <si>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</si>
  <si>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</si>
  <si>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</si>
  <si>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</si>
  <si>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</si>
  <si>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</si>
  <si>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</si>
  <si>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</si>
  <si>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</si>
  <si>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</si>
  <si>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</si>
  <si>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</si>
  <si>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</si>
  <si>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</si>
  <si>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</si>
  <si>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</si>
  <si>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</si>
  <si>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</si>
  <si>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</si>
  <si>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</si>
  <si>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</si>
  <si>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</si>
  <si>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</si>
  <si>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</si>
  <si>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</si>
  <si>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</si>
  <si>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</si>
  <si>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</si>
  <si>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</si>
  <si>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</si>
  <si>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</si>
  <si>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</si>
  <si>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</si>
  <si>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</si>
  <si>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</si>
  <si>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</si>
  <si>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</si>
  <si>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</si>
  <si>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</si>
  <si>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</si>
  <si>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</si>
  <si>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</si>
  <si>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</si>
  <si>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</si>
  <si>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</si>
  <si>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</si>
  <si>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</si>
  <si>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</si>
  <si>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</si>
  <si>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</si>
  <si>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</si>
  <si>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</si>
  <si>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</si>
  <si>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</si>
  <si>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</si>
  <si>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</si>
  <si>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</si>
  <si>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</si>
  <si>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</si>
  <si>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</si>
  <si>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</si>
  <si>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</si>
  <si>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</si>
  <si>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</si>
  <si>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</si>
  <si>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</si>
  <si>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</si>
  <si>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</si>
  <si>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</si>
  <si>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</si>
  <si>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</si>
  <si>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</si>
  <si>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</si>
  <si>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</si>
  <si>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</si>
  <si>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</si>
  <si>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</si>
  <si>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</si>
  <si>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</si>
  <si>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</si>
  <si>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</si>
  <si>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</si>
  <si>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</si>
  <si>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</si>
  <si>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</si>
  <si>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</si>
  <si>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</si>
  <si>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</si>
  <si>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</si>
  <si>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</si>
  <si>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</si>
  <si>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</si>
  <si>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</si>
  <si>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</si>
  <si>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</si>
  <si>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</si>
  <si>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</si>
  <si>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</si>
  <si>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</si>
  <si>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</si>
  <si>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</si>
  <si>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</si>
  <si>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</si>
  <si>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</si>
  <si>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</si>
  <si>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</si>
  <si>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</si>
  <si>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</si>
  <si>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</si>
  <si>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</si>
  <si>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</si>
  <si>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</si>
  <si>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</si>
  <si>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</si>
  <si>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</si>
  <si>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</si>
  <si>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</si>
  <si>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</si>
  <si>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</si>
  <si>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</si>
  <si>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</si>
  <si>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</si>
  <si>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</si>
  <si>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</si>
  <si>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</si>
  <si>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</si>
  <si>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</si>
  <si>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</si>
  <si>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</si>
  <si>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</si>
  <si>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</si>
  <si>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</si>
  <si>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</si>
  <si>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</si>
  <si>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</si>
  <si>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</si>
  <si>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</si>
  <si>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</si>
  <si>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</si>
  <si>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</si>
  <si>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</si>
  <si>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</si>
  <si>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</si>
  <si>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</si>
  <si>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</si>
  <si>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</si>
  <si>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</si>
  <si>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</si>
  <si>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</si>
  <si>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</si>
  <si>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</si>
  <si>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</si>
  <si>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</si>
  <si>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</si>
  <si>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</si>
  <si>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</si>
  <si>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</si>
  <si>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</si>
  <si>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</si>
  <si>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</si>
  <si>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</si>
  <si>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</si>
  <si>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</si>
  <si>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</si>
  <si>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</si>
  <si>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</si>
  <si>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</si>
  <si>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</si>
  <si>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</si>
  <si>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</si>
  <si>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</si>
  <si>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</si>
  <si>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</si>
  <si>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</si>
  <si>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</si>
  <si>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</si>
  <si>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</si>
  <si>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</si>
  <si>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</si>
  <si>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</si>
  <si>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</si>
  <si>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</si>
  <si>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</si>
  <si>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</si>
  <si>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</si>
  <si>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</si>
  <si>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</si>
  <si>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</si>
  <si>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</si>
  <si>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</si>
  <si>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</si>
  <si>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</si>
  <si>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</si>
  <si>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</si>
  <si>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</si>
  <si>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</si>
  <si>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</si>
  <si>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</si>
  <si>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</si>
  <si>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</si>
  <si>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</si>
  <si>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</si>
  <si>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</si>
  <si>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</si>
  <si>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</si>
  <si>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</si>
  <si>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</si>
  <si>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</si>
  <si>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</si>
  <si>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</si>
  <si>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</si>
  <si>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</si>
  <si>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</si>
  <si>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</si>
  <si>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</si>
  <si>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</si>
  <si>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</si>
  <si>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</si>
  <si>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</si>
  <si>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</si>
  <si>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</si>
  <si>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</si>
  <si>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</si>
  <si>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</si>
  <si>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</si>
  <si>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</si>
  <si>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</si>
  <si>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</si>
  <si>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</si>
  <si>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</si>
  <si>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</si>
  <si>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</si>
  <si>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</si>
  <si>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</si>
  <si>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</si>
  <si>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</si>
  <si>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</si>
  <si>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</si>
  <si>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</si>
  <si>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</si>
  <si>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</si>
  <si>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</si>
  <si>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</si>
  <si>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</si>
  <si>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</si>
  <si>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</si>
  <si>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</si>
  <si>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</si>
  <si>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</si>
  <si>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</si>
  <si>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</si>
  <si>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</si>
  <si>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</si>
  <si>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</si>
  <si>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</si>
  <si>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</si>
  <si>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</si>
  <si>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</si>
  <si>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</si>
  <si>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</si>
  <si>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</si>
  <si>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</si>
  <si>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</si>
  <si>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</si>
  <si>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</si>
  <si>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</si>
  <si>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</si>
  <si>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</si>
  <si>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</si>
  <si>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</si>
  <si>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</si>
  <si>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</si>
  <si>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</si>
  <si>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</si>
  <si>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</si>
  <si>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</si>
  <si>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</si>
  <si>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</si>
  <si>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</si>
  <si>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</si>
  <si>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</si>
  <si>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</si>
  <si>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</si>
  <si>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</si>
  <si>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</si>
  <si>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</si>
  <si>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</si>
  <si>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</si>
  <si>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</si>
  <si>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</si>
  <si>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</si>
  <si>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</si>
  <si>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</si>
  <si>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</si>
  <si>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</si>
  <si>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</si>
  <si>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</si>
  <si>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</si>
  <si>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</si>
  <si>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</si>
  <si>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</si>
  <si>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</si>
  <si>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</si>
  <si>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</si>
  <si>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</si>
  <si>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</si>
  <si>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</si>
  <si>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</si>
  <si>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</si>
  <si>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</si>
  <si>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</si>
  <si>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</si>
  <si>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</si>
  <si>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</si>
  <si>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</si>
  <si>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</si>
  <si>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</si>
  <si>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</si>
  <si>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</si>
  <si>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</si>
  <si>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</si>
  <si>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</si>
  <si>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</si>
  <si>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</si>
  <si>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</si>
  <si>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</si>
  <si>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</si>
  <si>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</si>
  <si>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</si>
  <si>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</si>
  <si>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</si>
  <si>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</si>
  <si>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</si>
  <si>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</si>
  <si>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</si>
  <si>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</si>
  <si>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</si>
  <si>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</si>
  <si>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</si>
  <si>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</si>
  <si>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</si>
  <si>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</si>
  <si>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</si>
  <si>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</si>
  <si>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</si>
  <si>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</si>
  <si>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</si>
  <si>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</si>
  <si>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</si>
  <si>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</si>
  <si>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</si>
  <si>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</si>
  <si>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</si>
  <si>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</si>
  <si>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</si>
  <si>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</si>
  <si>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</si>
  <si>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</si>
  <si>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</si>
  <si>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</si>
  <si>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</si>
  <si>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</si>
  <si>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</si>
  <si>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</si>
  <si>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</si>
  <si>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</si>
  <si>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</si>
  <si>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</si>
  <si>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</si>
  <si>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</si>
  <si>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</si>
  <si>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</si>
  <si>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</si>
  <si>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</si>
  <si>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</si>
  <si>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</si>
  <si>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</si>
  <si>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</si>
  <si>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</si>
  <si>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</si>
  <si>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</si>
  <si>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</si>
  <si>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</si>
  <si>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</si>
  <si>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</si>
  <si>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</si>
  <si>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</si>
  <si>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</si>
  <si>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</si>
  <si>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</si>
  <si>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</si>
  <si>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</si>
  <si>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</si>
  <si>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</si>
  <si>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</si>
  <si>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</si>
  <si>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</si>
  <si>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</si>
  <si>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</si>
  <si>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</si>
  <si>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</si>
  <si>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</si>
  <si>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</si>
  <si>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</si>
  <si>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</si>
  <si>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</si>
  <si>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</si>
  <si>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</si>
  <si>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</si>
  <si>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</si>
  <si>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</si>
  <si>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</si>
  <si>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</si>
  <si>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</si>
  <si>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</si>
  <si>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</si>
  <si>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</si>
  <si>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</si>
  <si>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</si>
  <si>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</si>
  <si>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</si>
  <si>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</si>
  <si>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</si>
  <si>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</si>
  <si>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</si>
  <si>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</si>
  <si>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</si>
  <si>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</si>
  <si>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</si>
  <si>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</si>
  <si>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</si>
  <si>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</si>
  <si>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</si>
  <si>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</si>
  <si>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</si>
  <si>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</si>
  <si>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</si>
  <si>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</si>
  <si>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</si>
  <si>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</si>
  <si>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</si>
  <si>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</si>
  <si>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</si>
  <si>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</si>
  <si>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</si>
  <si>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</si>
  <si>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</si>
  <si>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</si>
  <si>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</si>
  <si>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</si>
  <si>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</si>
  <si>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</si>
  <si>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</si>
  <si>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</si>
  <si>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</si>
  <si>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</si>
  <si>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</si>
  <si>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</si>
  <si>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</si>
  <si>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</si>
  <si>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</si>
  <si>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</si>
  <si>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</si>
  <si>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</si>
  <si>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</si>
  <si>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</si>
  <si>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</si>
  <si>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</si>
  <si>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</si>
  <si>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</si>
  <si>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</si>
  <si>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</si>
  <si>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</si>
  <si>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</si>
  <si>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</si>
  <si>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</si>
  <si>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</si>
  <si>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</si>
  <si>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</si>
  <si>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</si>
  <si>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</si>
  <si>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</si>
  <si>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</si>
  <si>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</si>
  <si>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</si>
  <si>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</si>
  <si>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</si>
  <si>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</si>
  <si>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</si>
  <si>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</si>
  <si>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</si>
  <si>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</si>
  <si>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</si>
  <si>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</si>
  <si>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</si>
  <si>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</si>
  <si>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</si>
  <si>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</si>
  <si>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</si>
  <si>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</si>
  <si>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</si>
  <si>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</si>
  <si>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</si>
  <si>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</si>
  <si>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</si>
  <si>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</si>
  <si>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</si>
  <si>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</si>
  <si>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</si>
  <si>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</si>
  <si>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</si>
  <si>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</si>
  <si>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</si>
  <si>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</si>
  <si>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</si>
  <si>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</si>
  <si>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</si>
  <si>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</si>
  <si>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</si>
  <si>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</si>
  <si>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</si>
  <si>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</si>
  <si>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</si>
  <si>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</si>
  <si>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</si>
  <si>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</si>
  <si>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</si>
  <si>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</si>
  <si>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</si>
  <si>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</si>
  <si>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</si>
  <si>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</si>
  <si>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</si>
  <si>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</si>
  <si>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</si>
  <si>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</si>
  <si>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</si>
  <si>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</si>
  <si>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</si>
  <si>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</si>
  <si>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</si>
  <si>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</si>
  <si>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</si>
  <si>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</si>
  <si>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</si>
  <si>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</si>
  <si>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</si>
  <si>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</si>
  <si>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</si>
  <si>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</si>
  <si>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</si>
  <si>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</si>
  <si>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</si>
  <si>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</si>
  <si>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</si>
  <si>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</si>
  <si>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</si>
  <si>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</si>
  <si>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</si>
  <si>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</si>
  <si>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</si>
  <si>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</si>
  <si>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</si>
  <si>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</si>
  <si>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</si>
  <si>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</si>
  <si>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</si>
  <si>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</si>
  <si>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</si>
  <si>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</si>
  <si>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</si>
  <si>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</si>
  <si>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</si>
  <si>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</si>
  <si>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</si>
  <si>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</si>
  <si>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</si>
  <si>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</si>
  <si>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</si>
  <si>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</si>
  <si>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</si>
  <si>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</si>
  <si>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</si>
  <si>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</si>
  <si>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</si>
  <si>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</si>
  <si>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</si>
  <si>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</si>
  <si>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</si>
  <si>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</si>
  <si>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</si>
  <si>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</si>
  <si>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</si>
  <si>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</si>
  <si>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</si>
  <si>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</si>
  <si>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</si>
  <si>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</si>
  <si>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</si>
  <si>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</si>
  <si>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</si>
  <si>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</si>
  <si>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</si>
  <si>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</si>
  <si>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</si>
  <si>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</si>
  <si>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</si>
  <si>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</si>
  <si>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</si>
  <si>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</si>
  <si>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</si>
  <si>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</si>
  <si>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</si>
  <si>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</si>
  <si>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</si>
  <si>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</si>
  <si>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</si>
  <si>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</si>
  <si>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</si>
  <si>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</si>
  <si>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</si>
  <si>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</si>
  <si>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</si>
  <si>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</si>
  <si>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</si>
  <si>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</si>
  <si>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</si>
  <si>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</si>
  <si>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</si>
  <si>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</si>
  <si>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</si>
  <si>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</si>
  <si>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</si>
  <si>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</si>
  <si>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</si>
  <si>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</si>
  <si>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</si>
  <si>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</si>
  <si>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</si>
  <si>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</si>
  <si>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</si>
  <si>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</si>
  <si>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</si>
  <si>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</si>
  <si>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</si>
  <si>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</si>
  <si>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</si>
  <si>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</si>
  <si>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</si>
  <si>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</si>
  <si>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</si>
  <si>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</si>
  <si>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</si>
  <si>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</si>
  <si>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</si>
  <si>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</si>
  <si>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</si>
  <si>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</si>
  <si>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</si>
  <si>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</si>
  <si>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</si>
  <si>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</si>
  <si>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</si>
  <si>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</si>
  <si>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</si>
  <si>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</si>
  <si>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</si>
  <si>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</si>
  <si>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</si>
  <si>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</si>
  <si>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</si>
  <si>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</si>
  <si>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</si>
  <si>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</si>
  <si>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</si>
  <si>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</si>
  <si>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</si>
  <si>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</si>
  <si>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</si>
  <si>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</si>
  <si>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</si>
  <si>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</si>
  <si>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</si>
  <si>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</si>
  <si>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</si>
  <si>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</si>
  <si>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</si>
  <si>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</si>
  <si>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</si>
  <si>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</si>
  <si>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</si>
  <si>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</si>
  <si>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</si>
  <si>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</si>
  <si>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</si>
  <si>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</si>
  <si>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</si>
  <si>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</si>
  <si>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</si>
  <si>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</si>
  <si>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</si>
  <si>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</si>
  <si>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</si>
  <si>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</si>
  <si>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</si>
  <si>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</si>
  <si>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</si>
  <si>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</si>
  <si>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</si>
  <si>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</si>
  <si>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</si>
  <si>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</si>
  <si>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</si>
  <si>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</si>
  <si>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</si>
  <si>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</si>
  <si>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</si>
  <si>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</si>
  <si>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</si>
  <si>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</si>
  <si>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</si>
  <si>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</si>
  <si>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</si>
  <si>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</si>
  <si>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</si>
  <si>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</si>
  <si>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</si>
  <si>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</si>
  <si>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</si>
  <si>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</si>
  <si>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</si>
  <si>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</si>
  <si>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</si>
  <si>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</si>
  <si>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</si>
  <si>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</si>
  <si>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</si>
  <si>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</si>
  <si>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</si>
  <si>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</si>
  <si>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</si>
  <si>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</si>
  <si>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</si>
  <si>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</si>
  <si>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</si>
  <si>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</si>
  <si>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</si>
  <si>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</si>
  <si>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</si>
  <si>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</si>
  <si>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</si>
  <si>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</si>
  <si>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</si>
  <si>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</si>
  <si>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</si>
  <si>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</si>
  <si>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</si>
  <si>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</si>
  <si>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</si>
  <si>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</si>
  <si>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</si>
  <si>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</si>
  <si>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</si>
  <si>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</si>
  <si>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</si>
  <si>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</si>
  <si>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</si>
  <si>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</si>
  <si>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</si>
  <si>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</si>
  <si>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</si>
  <si>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</si>
  <si>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</si>
  <si>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</si>
  <si>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</si>
  <si>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</si>
  <si>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</si>
  <si>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</si>
  <si>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</si>
  <si>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</si>
  <si>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</si>
  <si>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</si>
  <si>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</si>
  <si>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</si>
  <si>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</si>
  <si>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</si>
  <si>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</si>
  <si>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</si>
  <si>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</si>
  <si>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</si>
  <si>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</si>
  <si>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</si>
  <si>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</si>
  <si>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</si>
  <si>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</si>
  <si>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</si>
  <si>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</si>
  <si>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</si>
  <si>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</si>
  <si>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</si>
  <si>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</si>
  <si>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</si>
  <si>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</si>
  <si>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</si>
  <si>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</si>
  <si>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</si>
  <si>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</si>
  <si>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</si>
  <si>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</si>
  <si>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</si>
  <si>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</si>
  <si>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</si>
  <si>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</si>
  <si>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</si>
  <si>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</si>
  <si>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</si>
  <si>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</si>
  <si>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</si>
  <si>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</si>
  <si>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</si>
  <si>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</si>
  <si>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</si>
  <si>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</si>
  <si>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</si>
  <si>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</si>
  <si>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</si>
  <si>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</si>
  <si>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</si>
  <si>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</si>
  <si>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</si>
  <si>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</si>
  <si>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</si>
  <si>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</si>
  <si>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</si>
  <si>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</si>
  <si>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</si>
  <si>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</si>
  <si>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</si>
  <si>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</si>
  <si>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</si>
  <si>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</si>
  <si>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</si>
  <si>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</si>
  <si>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</si>
  <si>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</si>
  <si>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</si>
  <si>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</si>
  <si>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</si>
  <si>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</si>
  <si>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</si>
  <si>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</si>
  <si>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</si>
  <si>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</si>
  <si>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</si>
  <si>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</si>
  <si>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</si>
  <si>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</si>
  <si>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</si>
  <si>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</si>
  <si>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</si>
  <si>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</si>
  <si>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</si>
  <si>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</si>
  <si>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</si>
  <si>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</si>
  <si>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</si>
  <si>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</si>
  <si>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</si>
  <si>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</si>
  <si>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</si>
  <si>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</si>
  <si>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</si>
  <si>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</si>
  <si>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</si>
  <si>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</si>
  <si>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</si>
  <si>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</si>
  <si>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</si>
  <si>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</si>
  <si>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</si>
  <si>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</si>
  <si>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</si>
  <si>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</si>
  <si>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</si>
  <si>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</si>
  <si>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</si>
  <si>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</si>
  <si>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</si>
  <si>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</si>
  <si>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</si>
  <si>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</si>
  <si>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</si>
  <si>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</si>
  <si>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</si>
  <si>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</si>
  <si>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</si>
  <si>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</si>
  <si>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</si>
  <si>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</si>
  <si>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</si>
  <si>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</si>
  <si>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</si>
  <si>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</si>
  <si>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</si>
  <si>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</si>
  <si>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</si>
  <si>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</si>
  <si>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</si>
  <si>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</si>
  <si>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</si>
  <si>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</si>
  <si>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</si>
  <si>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</si>
  <si>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</si>
  <si>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</si>
  <si>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</si>
  <si>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</si>
  <si>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</si>
  <si>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</si>
  <si>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</si>
  <si>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</si>
  <si>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</si>
  <si>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</si>
  <si>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</si>
  <si>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</si>
  <si>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</si>
  <si>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</si>
  <si>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</si>
  <si>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</si>
  <si>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</si>
  <si>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</si>
  <si>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</si>
  <si>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</si>
  <si>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</si>
  <si>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</si>
  <si>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</si>
  <si>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</si>
  <si>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</si>
  <si>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</si>
  <si>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</si>
  <si>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</si>
  <si>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</si>
  <si>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</si>
  <si>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</si>
  <si>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</si>
  <si>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</si>
  <si>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</si>
  <si>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</si>
  <si>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</si>
  <si>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</si>
  <si>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</si>
  <si>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</si>
  <si>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</si>
  <si>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</si>
  <si>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</si>
  <si>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</si>
  <si>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</si>
  <si>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</si>
  <si>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</si>
  <si>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</si>
  <si>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</si>
  <si>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</si>
  <si>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</si>
  <si>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</si>
  <si>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</si>
  <si>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</si>
  <si>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</si>
  <si>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</si>
  <si>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</si>
  <si>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</si>
  <si>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</si>
  <si>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</si>
  <si>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</si>
  <si>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</si>
  <si>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</si>
  <si>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</si>
  <si>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</si>
  <si>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</si>
  <si>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</si>
  <si>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</si>
  <si>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</si>
  <si>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</si>
  <si>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</si>
  <si>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</si>
  <si>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</si>
  <si>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</si>
  <si>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</si>
  <si>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</si>
  <si>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</si>
  <si>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</si>
  <si>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</si>
  <si>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</si>
  <si>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</si>
  <si>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</si>
  <si>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</si>
  <si>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</si>
  <si>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</si>
  <si>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</si>
  <si>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</si>
  <si>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</si>
  <si>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</si>
  <si>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</si>
  <si>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</si>
  <si>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</si>
  <si>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</si>
  <si>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</si>
  <si>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</si>
  <si>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</si>
  <si>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</si>
  <si>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</si>
  <si>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</si>
  <si>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</si>
  <si>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</si>
  <si>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</si>
  <si>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</si>
  <si>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</si>
  <si>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</si>
  <si>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</si>
  <si>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</si>
  <si>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</si>
  <si>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</si>
  <si>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</si>
  <si>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</si>
  <si>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</si>
  <si>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</si>
  <si>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</si>
  <si>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</si>
  <si>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</si>
  <si>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</si>
  <si>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</si>
  <si>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</si>
  <si>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</si>
  <si>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</si>
  <si>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</si>
  <si>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</si>
  <si>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</si>
  <si>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</si>
  <si>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</si>
  <si>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</si>
  <si>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</si>
  <si>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</si>
  <si>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</si>
  <si>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</si>
  <si>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</si>
  <si>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</si>
  <si>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</si>
  <si>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</si>
  <si>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</si>
  <si>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</si>
  <si>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</si>
  <si>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</si>
  <si>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</si>
  <si>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</si>
  <si>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</si>
  <si>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</si>
  <si>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</si>
  <si>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</si>
  <si>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</si>
  <si>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</si>
  <si>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</si>
  <si>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</si>
  <si>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</si>
  <si>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</si>
  <si>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</si>
  <si>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</si>
  <si>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</si>
  <si>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</si>
  <si>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</si>
  <si>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</si>
  <si>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</si>
  <si>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</si>
  <si>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</si>
  <si>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</si>
  <si>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</si>
  <si>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</si>
  <si>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</si>
  <si>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</si>
  <si>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</si>
  <si>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</si>
  <si>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</si>
  <si>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</si>
  <si>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</si>
  <si>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</si>
  <si>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</si>
  <si>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</si>
  <si>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</si>
  <si>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</si>
  <si>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</si>
  <si>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</si>
  <si>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</si>
  <si>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</si>
  <si>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</si>
  <si>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</si>
  <si>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</si>
  <si>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</si>
  <si>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</si>
  <si>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</si>
  <si>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</si>
  <si>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</si>
  <si>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</si>
  <si>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</si>
  <si>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</si>
  <si>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</si>
  <si>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</si>
  <si>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</si>
  <si>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</si>
  <si>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</si>
  <si>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</si>
  <si>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</si>
  <si>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</si>
  <si>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</si>
  <si>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</si>
  <si>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</si>
  <si>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</si>
  <si>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</si>
  <si>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</si>
  <si>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</si>
  <si>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</si>
  <si>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</si>
  <si>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</si>
  <si>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</si>
  <si>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</si>
  <si>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</si>
  <si>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</si>
  <si>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</si>
  <si>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</si>
  <si>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</si>
  <si>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</si>
  <si>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</si>
  <si>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</si>
  <si>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</si>
  <si>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</si>
  <si>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</si>
  <si>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</si>
  <si>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</si>
  <si>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</si>
  <si>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</si>
  <si>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</si>
  <si>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</si>
  <si>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</si>
  <si>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</si>
  <si>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</si>
  <si>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</si>
  <si>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</si>
  <si>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</si>
  <si>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</si>
  <si>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</si>
  <si>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</si>
  <si>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</si>
  <si>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</si>
  <si>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</si>
  <si>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</si>
  <si>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</si>
  <si>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</si>
  <si>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</si>
  <si>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</si>
  <si>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</si>
  <si>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</si>
  <si>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</si>
  <si>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</si>
  <si>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</si>
  <si>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</si>
  <si>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</si>
  <si>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</si>
  <si>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</si>
  <si>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</si>
  <si>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</si>
  <si>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</si>
  <si>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</si>
  <si>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</si>
  <si>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</si>
  <si>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</si>
  <si>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</si>
  <si>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</si>
  <si>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</si>
  <si>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</si>
  <si>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</si>
  <si>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</si>
  <si>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</si>
  <si>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</si>
  <si>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</si>
  <si>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</si>
  <si>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</si>
  <si>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</si>
  <si>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</si>
  <si>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</si>
  <si>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</si>
  <si>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</si>
  <si>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</si>
  <si>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</si>
  <si>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</si>
  <si>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</si>
  <si>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</si>
  <si>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</si>
  <si>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</si>
  <si>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</si>
  <si>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</si>
  <si>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</si>
  <si>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</si>
  <si>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</si>
  <si>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</si>
  <si>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</si>
  <si>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</si>
  <si>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</si>
  <si>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</si>
  <si>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</si>
  <si>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</si>
  <si>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</si>
  <si>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</si>
  <si>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</si>
  <si>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</si>
  <si>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</si>
  <si>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</si>
  <si>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</si>
  <si>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</si>
  <si>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</si>
  <si>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</si>
  <si>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</si>
  <si>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</si>
  <si>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</si>
  <si>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</si>
  <si>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</si>
  <si>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</si>
  <si>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</si>
  <si>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</si>
  <si>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</si>
  <si>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</si>
  <si>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</si>
  <si>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</si>
  <si>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</si>
  <si>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</si>
  <si>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</si>
  <si>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</si>
  <si>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</si>
  <si>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</si>
  <si>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</si>
  <si>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</si>
  <si>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</si>
  <si>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</si>
  <si>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</si>
  <si>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</si>
  <si>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</si>
  <si>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</si>
  <si>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</si>
  <si>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</si>
  <si>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</si>
  <si>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</si>
  <si>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</si>
  <si>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</si>
  <si>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</si>
  <si>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</si>
  <si>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</si>
  <si>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</si>
  <si>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</si>
  <si>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</si>
  <si>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</si>
  <si>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</si>
  <si>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</si>
  <si>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</si>
  <si>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</si>
  <si>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</si>
  <si>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</si>
  <si>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</si>
  <si>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</si>
  <si>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</si>
  <si>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</si>
  <si>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</si>
  <si>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</si>
  <si>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</si>
  <si>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</si>
  <si>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</si>
  <si>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</si>
  <si>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</si>
  <si>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</si>
  <si>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</si>
  <si>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</si>
  <si>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</si>
  <si>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</si>
  <si>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</si>
  <si>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</si>
  <si>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</si>
  <si>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</si>
  <si>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</si>
  <si>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</si>
  <si>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</si>
  <si>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</si>
  <si>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</si>
  <si>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</si>
  <si>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</si>
  <si>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</si>
  <si>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</si>
  <si>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</si>
  <si>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</si>
  <si>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</si>
  <si>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</si>
  <si>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</si>
  <si>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</si>
  <si>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</si>
  <si>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</si>
  <si>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</si>
  <si>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</si>
  <si>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</si>
  <si>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</si>
  <si>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</si>
  <si>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</si>
  <si>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</si>
  <si>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</si>
  <si>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</si>
  <si>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</si>
  <si>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</si>
  <si>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</si>
  <si>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</si>
  <si>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</si>
  <si>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</si>
  <si>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</si>
  <si>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</si>
  <si>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</si>
  <si>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</si>
  <si>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</si>
  <si>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</si>
  <si>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</si>
  <si>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</si>
  <si>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</si>
  <si>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</si>
  <si>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</si>
  <si>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</si>
  <si>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</si>
  <si>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</si>
  <si>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</si>
  <si>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</si>
  <si>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</si>
  <si>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</si>
  <si>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</si>
  <si>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</si>
  <si>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</si>
  <si>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</si>
  <si>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</si>
  <si>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</si>
  <si>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</si>
  <si>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</si>
  <si>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</si>
  <si>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</si>
  <si>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</si>
  <si>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</si>
  <si>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</si>
  <si>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</si>
  <si>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</si>
  <si>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</si>
  <si>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</si>
  <si>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</si>
  <si>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</si>
  <si>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</si>
  <si>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</si>
  <si>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</si>
  <si>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</si>
  <si>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</si>
  <si>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</si>
  <si>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</si>
  <si>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</si>
  <si>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</si>
  <si>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</si>
  <si>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</si>
  <si>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</si>
  <si>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</si>
  <si>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</si>
  <si>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</si>
  <si>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</si>
  <si>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</si>
  <si>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</si>
  <si>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</si>
  <si>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</si>
  <si>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</si>
  <si>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</si>
  <si>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</si>
  <si>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</si>
  <si>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</si>
  <si>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</si>
  <si>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</si>
  <si>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</si>
  <si>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</si>
  <si>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</si>
  <si>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</si>
  <si>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</si>
  <si>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</si>
  <si>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</si>
  <si>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</si>
  <si>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</si>
  <si>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</si>
  <si>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</si>
  <si>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</si>
  <si>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</si>
  <si>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</si>
  <si>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</si>
  <si>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</si>
  <si>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</si>
  <si>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</si>
  <si>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</si>
  <si>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</si>
  <si>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</si>
  <si>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</si>
  <si>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</si>
  <si>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</si>
  <si>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</si>
  <si>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</si>
  <si>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</si>
  <si>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</si>
  <si>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</si>
  <si>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</si>
  <si>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</si>
  <si>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</si>
  <si>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</si>
  <si>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</si>
  <si>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</si>
  <si>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</si>
  <si>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</si>
  <si>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</si>
  <si>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</si>
  <si>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</si>
  <si>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</si>
  <si>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</si>
  <si>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</si>
  <si>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</si>
  <si>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</si>
  <si>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</si>
  <si>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</si>
  <si>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</si>
  <si>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</si>
  <si>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</si>
  <si>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</si>
  <si>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</si>
  <si>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</si>
  <si>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</si>
  <si>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</si>
  <si>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</si>
  <si>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</si>
  <si>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</si>
  <si>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</si>
  <si>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</si>
  <si>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</si>
  <si>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</si>
  <si>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</si>
  <si>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</si>
  <si>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</si>
  <si>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</si>
  <si>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</si>
  <si>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</si>
  <si>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</si>
  <si>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</si>
  <si>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</si>
  <si>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</si>
  <si>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</si>
  <si>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</si>
  <si>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</si>
  <si>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</si>
  <si>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</si>
  <si>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</si>
  <si>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</si>
  <si>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</si>
  <si>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</si>
  <si>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</si>
  <si>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</si>
  <si>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</si>
  <si>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</si>
  <si>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</si>
  <si>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</si>
  <si>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</si>
  <si>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</si>
  <si>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</si>
  <si>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</si>
  <si>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</si>
  <si>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</si>
  <si>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</si>
  <si>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</si>
  <si>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</si>
  <si>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</si>
  <si>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</si>
  <si>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</si>
  <si>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</si>
  <si>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</si>
  <si>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</si>
  <si>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</si>
  <si>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</si>
  <si>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</si>
  <si>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</si>
  <si>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</si>
  <si>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</si>
  <si>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</si>
  <si>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</si>
  <si>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</si>
  <si>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</si>
  <si>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</si>
  <si>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</si>
  <si>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</si>
  <si>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</si>
  <si>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</si>
  <si>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</si>
  <si>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</si>
  <si>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</si>
  <si>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</si>
  <si>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</si>
  <si>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</si>
  <si>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</si>
  <si>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</si>
  <si>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</si>
  <si>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</si>
  <si>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</si>
  <si>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</si>
  <si>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</si>
  <si>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</si>
  <si>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</si>
  <si>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</si>
  <si>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</si>
  <si>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</si>
  <si>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</si>
  <si>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</si>
  <si>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</si>
  <si>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</si>
  <si>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</si>
  <si>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</si>
  <si>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</si>
  <si>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</si>
  <si>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</si>
  <si>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</si>
  <si>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</si>
  <si>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</si>
  <si>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</si>
  <si>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</si>
  <si>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</si>
  <si>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</si>
  <si>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</si>
  <si>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</si>
  <si>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</si>
  <si>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</si>
  <si>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</si>
  <si>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</si>
  <si>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</si>
  <si>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</si>
  <si>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</si>
  <si>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</si>
  <si>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</si>
  <si>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</si>
  <si>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</si>
  <si>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</si>
  <si>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</si>
  <si>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</si>
  <si>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</si>
  <si>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</si>
  <si>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</si>
  <si>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</si>
  <si>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</si>
  <si>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</si>
  <si>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</si>
  <si>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</si>
  <si>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</si>
  <si>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</si>
  <si>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</si>
  <si>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</si>
  <si>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</si>
  <si>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</si>
  <si>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</si>
  <si>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</si>
  <si>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</si>
  <si>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</si>
  <si>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</si>
  <si>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</si>
  <si>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</si>
  <si>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</si>
  <si>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</si>
  <si>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</si>
  <si>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</si>
  <si>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</si>
  <si>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</si>
  <si>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</si>
  <si>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</si>
  <si>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</si>
  <si>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</si>
  <si>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</si>
  <si>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</si>
  <si>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</si>
  <si>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</si>
  <si>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</si>
  <si>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</si>
  <si>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</si>
  <si>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</si>
  <si>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</si>
  <si>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</si>
  <si>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</si>
  <si>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</si>
  <si>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</si>
  <si>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</si>
  <si>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</si>
  <si>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</si>
  <si>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</si>
  <si>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</si>
  <si>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</si>
  <si>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</si>
  <si>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</si>
  <si>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</si>
  <si>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</si>
  <si>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</si>
  <si>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</si>
  <si>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</si>
  <si>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</si>
  <si>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</si>
  <si>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</si>
  <si>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</si>
  <si>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</si>
  <si>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</si>
  <si>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</si>
  <si>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</si>
  <si>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</si>
  <si>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</si>
  <si>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</si>
  <si>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</si>
  <si>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</si>
  <si>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</si>
  <si>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</si>
  <si>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</si>
  <si>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</si>
  <si>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</si>
  <si>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</si>
  <si>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</si>
  <si>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</si>
  <si>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</si>
  <si>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</si>
  <si>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</si>
  <si>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</si>
  <si>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</si>
  <si>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</si>
  <si>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</si>
  <si>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</si>
  <si>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</si>
  <si>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</si>
  <si>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</si>
  <si>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</si>
  <si>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</si>
  <si>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</si>
  <si>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</si>
  <si>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</si>
  <si>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</si>
  <si>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</si>
  <si>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</si>
  <si>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</si>
  <si>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</si>
  <si>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</si>
  <si>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</si>
  <si>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</si>
  <si>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</si>
  <si>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</si>
  <si>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</si>
  <si>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</si>
  <si>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</si>
  <si>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</si>
  <si>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</si>
  <si>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</si>
  <si>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</si>
  <si>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</si>
  <si>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</si>
  <si>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</si>
  <si>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</si>
  <si>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</si>
  <si>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</si>
  <si>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</si>
  <si>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</si>
  <si>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</si>
  <si>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</si>
  <si>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</si>
  <si>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</si>
  <si>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</si>
  <si>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</si>
  <si>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</si>
  <si>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</si>
  <si>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</si>
  <si>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</si>
  <si>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</si>
  <si>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</si>
  <si>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</si>
  <si>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</si>
  <si>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</si>
  <si>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</si>
  <si>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</si>
  <si>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</si>
  <si>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</si>
  <si>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</si>
  <si>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</si>
  <si>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</si>
  <si>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</si>
  <si>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</si>
  <si>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</si>
  <si>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</si>
  <si>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</si>
  <si>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</si>
  <si>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</si>
  <si>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</si>
  <si>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</si>
  <si>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</si>
  <si>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</si>
  <si>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</si>
  <si>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</si>
  <si>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</si>
  <si>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</si>
  <si>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</si>
  <si>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</si>
  <si>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</si>
  <si>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</si>
  <si>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</si>
  <si>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</si>
  <si>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</si>
  <si>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</si>
  <si>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</si>
  <si>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</si>
  <si>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</si>
  <si>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</si>
  <si>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</si>
  <si>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</si>
  <si>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</si>
  <si>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</si>
  <si>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</si>
  <si>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</si>
  <si>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</si>
  <si>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</si>
  <si>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</si>
  <si>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</si>
  <si>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</si>
  <si>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</si>
  <si>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</si>
  <si>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</si>
  <si>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</si>
  <si>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</si>
  <si>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</si>
  <si>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</si>
  <si>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</si>
  <si>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</si>
  <si>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</si>
  <si>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</si>
  <si>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</si>
  <si>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</si>
  <si>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</si>
  <si>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</si>
  <si>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</si>
  <si>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</si>
  <si>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</si>
  <si>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</si>
  <si>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</si>
  <si>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</si>
  <si>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</si>
  <si>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</si>
  <si>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</si>
  <si>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</si>
  <si>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</si>
  <si>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</si>
  <si>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</si>
  <si>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</si>
  <si>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</si>
  <si>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</si>
  <si>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</si>
  <si>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</si>
  <si>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</si>
  <si>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</si>
  <si>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</si>
  <si>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</si>
  <si>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</si>
  <si>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</si>
  <si>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</si>
  <si>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</si>
  <si>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</si>
  <si>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</si>
  <si>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</si>
  <si>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</si>
  <si>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</si>
  <si>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</si>
  <si>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</si>
  <si>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</si>
  <si>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</si>
  <si>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</si>
  <si>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</si>
  <si>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</si>
  <si>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</si>
  <si>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</si>
  <si>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</si>
  <si>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</si>
  <si>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</si>
  <si>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</si>
  <si>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</si>
  <si>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</si>
  <si>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</si>
  <si>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</si>
  <si>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</si>
  <si>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</si>
  <si>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</si>
  <si>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</si>
  <si>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</si>
  <si>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</si>
  <si>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</si>
  <si>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</si>
  <si>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</si>
  <si>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</si>
  <si>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</si>
  <si>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</si>
  <si>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</si>
  <si>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</si>
  <si>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</si>
  <si>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</si>
  <si>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</si>
  <si>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</si>
  <si>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</si>
  <si>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</si>
  <si>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</si>
  <si>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</si>
  <si>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</si>
  <si>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</si>
  <si>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</si>
  <si>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</si>
  <si>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</si>
  <si>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</si>
  <si>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</si>
  <si>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</si>
  <si>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</si>
  <si>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</si>
  <si>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</si>
  <si>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</si>
  <si>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</si>
  <si>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</si>
  <si>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</si>
  <si>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</si>
  <si>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</si>
  <si>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</si>
  <si>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</si>
  <si>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</si>
  <si>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</si>
  <si>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</si>
  <si>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</si>
  <si>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</si>
  <si>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</si>
  <si>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</si>
  <si>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</si>
  <si>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</si>
  <si>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</si>
  <si>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</si>
  <si>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</si>
  <si>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</si>
  <si>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</si>
  <si>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</si>
  <si>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</si>
  <si>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</si>
  <si>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</si>
  <si>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</si>
  <si>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</si>
  <si>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</si>
  <si>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</si>
  <si>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</si>
  <si>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</si>
  <si>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</si>
  <si>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</si>
  <si>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</si>
  <si>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</si>
  <si>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</si>
  <si>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</si>
  <si>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</si>
  <si>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</si>
  <si>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</si>
  <si>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</si>
  <si>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</si>
  <si>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</si>
  <si>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</si>
  <si>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</si>
  <si>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</si>
  <si>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</si>
  <si>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</si>
  <si>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</si>
  <si>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</si>
  <si>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</si>
  <si>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</si>
  <si>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</si>
  <si>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</si>
  <si>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</si>
  <si>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</si>
  <si>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</si>
  <si>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</si>
  <si>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</si>
  <si>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</si>
  <si>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</si>
  <si>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</si>
  <si>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</si>
  <si>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</si>
  <si>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</si>
  <si>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</si>
  <si>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</si>
  <si>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</si>
  <si>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</si>
  <si>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</si>
  <si>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</si>
  <si>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</si>
  <si>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</si>
  <si>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</si>
  <si>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</si>
  <si>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</si>
  <si>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</si>
  <si>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</si>
  <si>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</si>
  <si>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</si>
  <si>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</si>
  <si>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</si>
  <si>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</si>
  <si>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</si>
  <si>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</si>
  <si>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</si>
  <si>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</si>
  <si>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</si>
  <si>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</si>
  <si>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</si>
  <si>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</si>
  <si>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</si>
  <si>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</si>
  <si>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</si>
  <si>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</si>
  <si>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</si>
  <si>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</si>
  <si>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</si>
  <si>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</si>
  <si>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</si>
  <si>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</si>
  <si>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</si>
  <si>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</si>
  <si>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</si>
  <si>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</si>
  <si>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</si>
  <si>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</si>
  <si>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</si>
  <si>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</si>
  <si>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</si>
  <si>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</si>
  <si>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</si>
  <si>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</si>
  <si>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</si>
  <si>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</si>
  <si>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</si>
  <si>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</si>
  <si>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</si>
  <si>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</si>
  <si>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</si>
  <si>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</si>
  <si>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</si>
  <si>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</si>
  <si>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</si>
  <si>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</si>
  <si>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</si>
  <si>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</si>
  <si>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</si>
  <si>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</si>
  <si>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</si>
  <si>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</si>
  <si>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</si>
  <si>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</si>
  <si>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</si>
  <si>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</si>
  <si>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</si>
  <si>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</si>
  <si>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</si>
  <si>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</si>
  <si>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</si>
  <si>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</si>
  <si>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</si>
  <si>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</si>
  <si>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</si>
  <si>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</si>
  <si>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</si>
  <si>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</si>
  <si>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</si>
  <si>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</si>
  <si>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</si>
  <si>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</si>
  <si>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</si>
  <si>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</si>
  <si>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</si>
  <si>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</si>
  <si>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</si>
  <si>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</si>
  <si>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</si>
  <si>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</si>
  <si>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</si>
  <si>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</si>
  <si>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</si>
  <si>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</si>
  <si>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</si>
  <si>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</si>
  <si>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</si>
  <si>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</si>
  <si>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</si>
  <si>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</si>
  <si>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</si>
  <si>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</si>
  <si>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</si>
  <si>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</si>
  <si>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</si>
  <si>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</si>
  <si>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</si>
  <si>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</si>
  <si>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</si>
  <si>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</si>
  <si>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</si>
  <si>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</si>
  <si>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</si>
  <si>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</si>
  <si>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</si>
  <si>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</si>
  <si>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</si>
  <si>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</si>
  <si>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</si>
  <si>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</si>
  <si>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</si>
  <si>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</si>
  <si>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</si>
  <si>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</si>
  <si>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</si>
  <si>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</si>
  <si>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</si>
  <si>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</si>
  <si>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</si>
  <si>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</si>
  <si>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</si>
  <si>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</si>
  <si>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</si>
  <si>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</si>
  <si>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</si>
  <si>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</si>
  <si>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</si>
  <si>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</si>
  <si>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</si>
  <si>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</si>
  <si>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</si>
  <si>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</si>
  <si>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</si>
  <si>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</si>
  <si>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</si>
  <si>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</si>
  <si>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</si>
  <si>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</si>
  <si>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</si>
  <si>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</si>
  <si>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</si>
  <si>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</si>
  <si>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</si>
  <si>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</si>
  <si>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</si>
  <si>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</si>
  <si>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</si>
  <si>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</si>
  <si>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</si>
  <si>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</si>
  <si>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</si>
  <si>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</si>
  <si>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</si>
  <si>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</si>
  <si>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</si>
  <si>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</si>
  <si>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</si>
  <si>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</si>
  <si>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</si>
  <si>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</si>
  <si>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</si>
  <si>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</si>
  <si>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</si>
  <si>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</si>
  <si>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</si>
  <si>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</si>
  <si>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</si>
  <si>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</si>
  <si>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</si>
  <si>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</si>
  <si>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</si>
  <si>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</si>
  <si>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</si>
  <si>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</si>
  <si>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</si>
  <si>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</si>
  <si>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</si>
  <si>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</si>
  <si>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</si>
  <si>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</si>
  <si>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</si>
  <si>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</si>
  <si>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</si>
  <si>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</si>
  <si>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</si>
  <si>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</si>
  <si>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</si>
  <si>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</si>
  <si>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</si>
  <si>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</si>
  <si>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</si>
  <si>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</si>
  <si>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</si>
  <si>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</si>
  <si>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</si>
  <si>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</si>
  <si>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</si>
  <si>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</si>
  <si>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</si>
  <si>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</si>
  <si>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</si>
  <si>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</si>
  <si>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</si>
  <si>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</si>
  <si>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</si>
  <si>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</si>
  <si>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</si>
  <si>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</si>
  <si>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</si>
  <si>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</si>
  <si>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</si>
  <si>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</si>
  <si>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</si>
  <si>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</si>
  <si>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</si>
  <si>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</si>
  <si>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</si>
  <si>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</si>
  <si>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</si>
  <si>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</si>
  <si>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</si>
  <si>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</si>
  <si>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</si>
  <si>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</si>
  <si>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</si>
  <si>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</si>
  <si>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</si>
  <si>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</si>
  <si>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</si>
  <si>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</si>
  <si>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</si>
  <si>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</si>
  <si>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</si>
  <si>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</si>
  <si>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</si>
  <si>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</si>
  <si>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</si>
  <si>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</si>
  <si>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</si>
  <si>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</si>
  <si>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</si>
  <si>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</si>
  <si>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</si>
  <si>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</si>
  <si>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</si>
  <si>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</si>
  <si>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</si>
  <si>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</si>
  <si>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</si>
  <si>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</si>
  <si>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</si>
  <si>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</si>
  <si>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</si>
  <si>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</si>
  <si>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</si>
  <si>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</si>
  <si>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</si>
  <si>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</si>
  <si>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</si>
  <si>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</si>
  <si>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</si>
  <si>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</si>
  <si>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</si>
  <si>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</si>
  <si>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</si>
  <si>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</si>
  <si>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</si>
  <si>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</si>
  <si>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</si>
  <si>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</si>
  <si>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</si>
  <si>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</si>
  <si>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</si>
  <si>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</si>
  <si>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</si>
  <si>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</si>
  <si>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</si>
  <si>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</si>
  <si>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</si>
  <si>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</si>
  <si>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</si>
  <si>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</si>
  <si>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</si>
  <si>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</si>
  <si>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</si>
  <si>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</si>
  <si>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</si>
  <si>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</si>
  <si>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</si>
  <si>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</si>
  <si>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</si>
  <si>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</si>
  <si>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</si>
  <si>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</si>
  <si>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</si>
  <si>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</si>
  <si>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</si>
  <si>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</si>
  <si>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</si>
  <si>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</si>
  <si>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</si>
  <si>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</si>
  <si>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</si>
  <si>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</si>
  <si>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</si>
  <si>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</si>
  <si>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</si>
  <si>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</si>
  <si>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</si>
  <si>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</si>
  <si>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</si>
  <si>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</si>
  <si>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</si>
  <si>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</si>
  <si>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</si>
  <si>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</si>
  <si>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</si>
  <si>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</si>
  <si>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</si>
  <si>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</si>
  <si>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</si>
  <si>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</si>
  <si>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</si>
  <si>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</si>
  <si>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</si>
  <si>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</si>
  <si>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</si>
  <si>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</si>
  <si>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</si>
  <si>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</si>
  <si>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</si>
  <si>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</si>
  <si>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</si>
  <si>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</si>
  <si>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</si>
  <si>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</si>
  <si>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</si>
  <si>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</si>
  <si>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</si>
  <si>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</si>
  <si>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</si>
  <si>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</si>
  <si>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</si>
  <si>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</si>
  <si>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</si>
  <si>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</si>
  <si>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</si>
  <si>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</si>
  <si>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</si>
  <si>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</si>
  <si>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</si>
  <si>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</si>
  <si>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</si>
  <si>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</si>
  <si>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</si>
  <si>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</si>
  <si>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</si>
  <si>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</si>
  <si>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</si>
  <si>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</si>
  <si>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</si>
  <si>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</si>
  <si>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</si>
  <si>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</si>
  <si>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</si>
  <si>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</si>
  <si>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</si>
  <si>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</si>
  <si>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</si>
  <si>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</si>
  <si>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</si>
  <si>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</si>
  <si>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</si>
  <si>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</si>
  <si>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</si>
  <si>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</si>
  <si>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</si>
  <si>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</si>
  <si>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</si>
  <si>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</si>
  <si>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</si>
  <si>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</si>
  <si>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</si>
  <si>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</si>
  <si>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</si>
  <si>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</si>
  <si>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</si>
  <si>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</si>
  <si>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</si>
  <si>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</si>
  <si>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</si>
  <si>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</si>
  <si>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</si>
  <si>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</si>
  <si>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</si>
  <si>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</si>
  <si>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</si>
  <si>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</si>
  <si>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</si>
  <si>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</si>
  <si>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</si>
  <si>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</si>
  <si>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</si>
  <si>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</si>
  <si>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</si>
  <si>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</si>
  <si>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</si>
  <si>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</si>
  <si>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</si>
  <si>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</si>
  <si>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</si>
  <si>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</si>
  <si>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</si>
  <si>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</si>
  <si>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</si>
  <si>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</si>
  <si>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</si>
  <si>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</si>
  <si>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</si>
  <si>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</si>
  <si>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</si>
  <si>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</si>
  <si>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</si>
  <si>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</si>
  <si>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</si>
  <si>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</si>
  <si>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</si>
  <si>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</si>
  <si>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</si>
  <si>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</si>
  <si>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</si>
  <si>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</si>
  <si>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</si>
  <si>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</si>
  <si>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</si>
  <si>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</si>
  <si>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</si>
  <si>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</si>
  <si>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</si>
  <si>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</si>
  <si>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</si>
  <si>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</si>
  <si>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</si>
  <si>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</si>
  <si>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</si>
  <si>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</si>
  <si>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</si>
  <si>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</si>
  <si>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</si>
  <si>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</si>
  <si>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</si>
  <si>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</si>
  <si>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</si>
  <si>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</si>
  <si>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</si>
  <si>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</si>
  <si>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</si>
  <si>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</si>
  <si>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</si>
  <si>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</si>
  <si>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</si>
  <si>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</si>
  <si>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</si>
  <si>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</si>
  <si>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</si>
  <si>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</si>
  <si>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</si>
  <si>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</si>
  <si>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</si>
  <si>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</si>
  <si>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</si>
  <si>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</si>
  <si>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</si>
  <si>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</si>
  <si>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</si>
  <si>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</si>
  <si>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</si>
  <si>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</si>
  <si>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</si>
  <si>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</si>
  <si>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</si>
  <si>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</si>
  <si>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</si>
  <si>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</si>
  <si>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</si>
  <si>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</si>
  <si>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</si>
  <si>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</si>
  <si>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</si>
  <si>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</si>
  <si>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</si>
  <si>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</si>
  <si>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</si>
  <si>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</si>
  <si>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</si>
  <si>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</si>
  <si>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</si>
  <si>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</si>
  <si>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</si>
  <si>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</si>
  <si>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</si>
  <si>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</si>
  <si>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</si>
  <si>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</si>
  <si>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</si>
  <si>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</si>
  <si>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</si>
  <si>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</si>
  <si>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</si>
  <si>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</si>
  <si>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</si>
  <si>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</si>
  <si>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</si>
  <si>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</si>
  <si>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</si>
  <si>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</si>
  <si>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</si>
  <si>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</si>
  <si>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</si>
  <si>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</si>
  <si>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</si>
  <si>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</si>
  <si>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</si>
  <si>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</si>
  <si>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</si>
  <si>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</si>
  <si>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</si>
  <si>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</si>
  <si>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</si>
  <si>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</si>
  <si>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</si>
  <si>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</si>
  <si>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</si>
  <si>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</si>
  <si>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</si>
  <si>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</si>
  <si>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</si>
  <si>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</si>
  <si>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</si>
  <si>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</si>
  <si>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</si>
  <si>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</si>
  <si>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</si>
  <si>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</si>
  <si>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</si>
  <si>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</si>
  <si>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</si>
  <si>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</si>
  <si>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</si>
  <si>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</si>
  <si>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</si>
  <si>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</si>
  <si>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</si>
  <si>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</si>
  <si>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</si>
  <si>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</si>
  <si>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</si>
  <si>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</si>
  <si>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</si>
  <si>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</si>
  <si>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</si>
  <si>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</si>
  <si>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</si>
  <si>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</si>
  <si>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</si>
  <si>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</si>
  <si>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</si>
  <si>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</si>
  <si>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</si>
  <si>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</si>
  <si>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</si>
  <si>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</si>
  <si>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</si>
  <si>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</si>
  <si>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</si>
  <si>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</si>
  <si>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</si>
  <si>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</si>
  <si>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</si>
  <si>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</si>
  <si>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</si>
  <si>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</si>
  <si>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</si>
  <si>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</si>
  <si>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</si>
  <si>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</si>
  <si>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</si>
  <si>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</si>
  <si>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</si>
  <si>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</si>
  <si>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</si>
  <si>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</si>
  <si>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</si>
  <si>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</si>
  <si>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</si>
  <si>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</si>
  <si>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</si>
  <si>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</si>
  <si>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</si>
  <si>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</si>
  <si>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</si>
  <si>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</si>
  <si>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</si>
  <si>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</si>
  <si>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</si>
  <si>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</si>
  <si>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</si>
  <si>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</si>
  <si>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</si>
  <si>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</si>
  <si>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</si>
  <si>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</si>
  <si>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</si>
  <si>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</si>
  <si>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</si>
  <si>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</si>
  <si>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</si>
  <si>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</si>
  <si>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</si>
  <si>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</si>
  <si>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</si>
  <si>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</si>
  <si>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</si>
  <si>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</si>
  <si>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</si>
  <si>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</si>
  <si>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</si>
  <si>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</si>
  <si>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</si>
  <si>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</si>
  <si>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</si>
  <si>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</si>
  <si>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</si>
  <si>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</si>
  <si>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</si>
  <si>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</si>
  <si>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</si>
  <si>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</si>
  <si>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</si>
  <si>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</si>
  <si>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</si>
  <si>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</si>
  <si>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</si>
  <si>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</si>
  <si>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</si>
  <si>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</si>
  <si>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</si>
  <si>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</si>
  <si>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</si>
  <si>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</si>
  <si>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</si>
  <si>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</si>
  <si>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</si>
  <si>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</si>
  <si>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</si>
  <si>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</si>
  <si>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</si>
  <si>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</si>
  <si>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</si>
  <si>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</si>
  <si>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</si>
  <si>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</si>
  <si>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</si>
  <si>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</si>
  <si>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</si>
  <si>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</si>
  <si>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</si>
  <si>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</si>
  <si>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</si>
  <si>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</si>
  <si>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</si>
  <si>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</si>
  <si>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</si>
  <si>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</si>
  <si>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</si>
  <si>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</si>
  <si>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</si>
  <si>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</si>
  <si>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</si>
  <si>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</si>
  <si>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</si>
  <si>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</si>
  <si>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</si>
  <si>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</si>
  <si>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</si>
  <si>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</si>
  <si>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</si>
  <si>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</si>
  <si>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</si>
  <si>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</si>
  <si>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</si>
  <si>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</si>
  <si>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</si>
  <si>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</si>
  <si>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</si>
  <si>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</si>
  <si>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</si>
  <si>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</si>
  <si>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</si>
  <si>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</si>
  <si>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</si>
  <si>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</si>
  <si>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</si>
  <si>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</si>
  <si>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</si>
  <si>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</si>
  <si>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</si>
  <si>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</si>
  <si>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</si>
  <si>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</si>
  <si>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</si>
  <si>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</si>
  <si>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</si>
  <si>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</si>
  <si>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</si>
  <si>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</si>
  <si>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</si>
  <si>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</si>
  <si>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</si>
  <si>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</si>
  <si>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</si>
  <si>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</si>
  <si>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</si>
  <si>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</si>
  <si>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</si>
  <si>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</si>
  <si>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</si>
  <si>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</si>
  <si>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</si>
  <si>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</si>
  <si>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</si>
  <si>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</si>
  <si>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</si>
  <si>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</si>
  <si>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</si>
  <si>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</si>
  <si>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</si>
  <si>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</si>
  <si>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</si>
  <si>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</si>
  <si>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</si>
  <si>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</si>
  <si>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</si>
  <si>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</si>
  <si>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</si>
  <si>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</si>
  <si>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</si>
  <si>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</si>
  <si>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</si>
  <si>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</si>
  <si>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</si>
  <si>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</si>
  <si>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</si>
  <si>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</si>
  <si>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</si>
  <si>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</si>
  <si>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</si>
  <si>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</si>
  <si>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</si>
  <si>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</si>
  <si>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</si>
  <si>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</si>
  <si>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</si>
  <si>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</si>
  <si>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</si>
  <si>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</si>
  <si>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</si>
  <si>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</si>
  <si>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</si>
  <si>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</si>
  <si>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</si>
  <si>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</si>
  <si>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</si>
  <si>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</si>
  <si>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</si>
  <si>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</si>
  <si>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</si>
  <si>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</si>
  <si>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</si>
  <si>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</si>
  <si>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</si>
  <si>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</si>
  <si>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</si>
  <si>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</si>
  <si>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</si>
  <si>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</si>
  <si>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</si>
  <si>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</si>
  <si>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</si>
  <si>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</si>
  <si>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</si>
  <si>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</si>
  <si>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</si>
  <si>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</si>
  <si>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</si>
  <si>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</si>
  <si>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</si>
  <si>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</si>
  <si>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</si>
  <si>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</si>
  <si>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</si>
  <si>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</si>
  <si>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</si>
  <si>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</si>
  <si>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</si>
  <si>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</si>
  <si>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</si>
  <si>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</si>
  <si>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</si>
  <si>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</si>
  <si>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</si>
  <si>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</si>
  <si>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</si>
  <si>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</si>
  <si>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</si>
  <si>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</si>
  <si>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</si>
  <si>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</si>
  <si>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</si>
  <si>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</si>
  <si>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</si>
  <si>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</si>
  <si>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</si>
  <si>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</si>
  <si>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</si>
  <si>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</si>
  <si>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</si>
  <si>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</si>
  <si>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</si>
  <si>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</si>
  <si>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</si>
  <si>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</si>
  <si>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</si>
  <si>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</si>
  <si>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</si>
  <si>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</si>
  <si>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</si>
  <si>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</si>
  <si>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</si>
  <si>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</si>
  <si>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</si>
  <si>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</si>
  <si>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</si>
  <si>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</si>
  <si>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</si>
  <si>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</si>
  <si>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</si>
  <si>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</si>
  <si>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</si>
  <si>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</si>
  <si>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</si>
  <si>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</si>
  <si>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</si>
  <si>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</si>
  <si>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</si>
  <si>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</si>
  <si>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</si>
  <si>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</si>
  <si>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</si>
  <si>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</si>
  <si>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</si>
  <si>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</si>
  <si>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</si>
  <si>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</si>
  <si>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</si>
  <si>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</si>
  <si>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</si>
  <si>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</si>
  <si>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</si>
  <si>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</si>
  <si>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</si>
  <si>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</si>
  <si>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</si>
  <si>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</si>
  <si>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</si>
  <si>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</si>
  <si>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</si>
  <si>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</si>
  <si>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</si>
  <si>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</si>
  <si>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</si>
  <si>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</si>
  <si>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</si>
  <si>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</si>
  <si>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</si>
  <si>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</si>
  <si>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</si>
  <si>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</si>
  <si>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</si>
  <si>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</si>
  <si>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</si>
  <si>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</si>
  <si>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</si>
  <si>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</si>
  <si>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</si>
  <si>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</si>
  <si>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</si>
  <si>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</si>
  <si>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</si>
  <si>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</si>
  <si>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</si>
  <si>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</si>
  <si>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</si>
  <si>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</si>
  <si>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</si>
  <si>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</si>
  <si>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</si>
  <si>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</si>
  <si>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</si>
  <si>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</si>
  <si>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</si>
  <si>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</si>
  <si>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</si>
  <si>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</si>
  <si>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</si>
  <si>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</si>
  <si>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</si>
  <si>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</si>
  <si>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</si>
  <si>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</si>
  <si>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</si>
  <si>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</si>
  <si>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</si>
  <si>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</si>
  <si>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</si>
  <si>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</si>
  <si>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</si>
  <si>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</si>
  <si>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</si>
  <si>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</si>
  <si>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</si>
  <si>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</si>
  <si>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</si>
  <si>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</si>
  <si>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</si>
  <si>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</si>
  <si>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</si>
  <si>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</si>
  <si>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</si>
  <si>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</si>
  <si>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</si>
  <si>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</si>
  <si>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</si>
  <si>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</si>
  <si>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</si>
  <si>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</si>
  <si>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</si>
  <si>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</si>
  <si>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</si>
  <si>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</si>
  <si>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</si>
  <si>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</si>
  <si>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</si>
  <si>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</si>
  <si>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</si>
  <si>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</si>
  <si>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</si>
  <si>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</si>
  <si>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</si>
  <si>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</si>
  <si>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</si>
  <si>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</si>
  <si>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</si>
  <si>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</si>
  <si>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</si>
  <si>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</si>
  <si>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</si>
  <si>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</si>
  <si>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</si>
  <si>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</si>
  <si>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</si>
  <si>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</si>
  <si>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</si>
  <si>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</si>
  <si>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</si>
  <si>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</si>
  <si>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</si>
  <si>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</si>
  <si>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</si>
  <si>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</si>
  <si>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</si>
  <si>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</si>
  <si>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</si>
  <si>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</si>
  <si>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</si>
  <si>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</si>
  <si>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</si>
  <si>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</si>
  <si>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</si>
  <si>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</si>
  <si>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</si>
  <si>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</si>
  <si>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</si>
  <si>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</si>
  <si>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</si>
  <si>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</si>
  <si>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</si>
  <si>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</si>
  <si>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</si>
  <si>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</si>
  <si>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</si>
  <si>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</si>
  <si>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</si>
  <si>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</si>
  <si>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</si>
  <si>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</si>
  <si>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</si>
  <si>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</si>
  <si>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</si>
  <si>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</si>
  <si>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</si>
  <si>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</si>
  <si>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</si>
  <si>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</si>
  <si>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</si>
  <si>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</si>
  <si>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</si>
  <si>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</si>
  <si>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</si>
  <si>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</si>
  <si>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</si>
  <si>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</si>
  <si>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</si>
  <si>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</si>
  <si>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</si>
  <si>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</si>
  <si>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</si>
  <si>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</si>
  <si>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</si>
  <si>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</si>
  <si>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</si>
  <si>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</si>
  <si>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</si>
  <si>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</si>
  <si>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</si>
  <si>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</si>
  <si>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</si>
  <si>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</si>
  <si>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</si>
  <si>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</si>
  <si>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</si>
  <si>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</si>
  <si>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</si>
  <si>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</si>
  <si>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</si>
  <si>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</si>
  <si>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</si>
  <si>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</si>
  <si>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</si>
  <si>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</si>
  <si>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</si>
  <si>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</si>
  <si>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</si>
  <si>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</si>
  <si>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</si>
  <si>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</si>
  <si>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</si>
  <si>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</si>
  <si>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</si>
  <si>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</si>
  <si>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</si>
  <si>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</si>
  <si>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</si>
  <si>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</si>
  <si>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</si>
  <si>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</si>
  <si>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</si>
  <si>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</si>
  <si>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</si>
  <si>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</si>
  <si>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</si>
  <si>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</si>
  <si>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</si>
  <si>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</si>
  <si>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</si>
  <si>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</si>
  <si>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</si>
  <si>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</si>
  <si>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</si>
  <si>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</si>
  <si>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</si>
  <si>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</si>
  <si>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</si>
  <si>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</si>
  <si>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</si>
  <si>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</si>
  <si>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</si>
  <si>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</si>
  <si>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</si>
  <si>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</si>
  <si>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</si>
  <si>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</si>
  <si>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</si>
  <si>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</si>
  <si>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</si>
  <si>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</si>
  <si>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</si>
  <si>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</si>
  <si>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</si>
  <si>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</si>
  <si>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</si>
  <si>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</si>
  <si>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</si>
  <si>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</si>
  <si>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</si>
  <si>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</si>
  <si>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</si>
  <si>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</si>
  <si>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</si>
  <si>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</si>
  <si>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</si>
  <si>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</si>
  <si>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</si>
  <si>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</si>
  <si>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</si>
  <si>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</si>
  <si>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</si>
  <si>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</si>
  <si>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</si>
  <si>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</si>
  <si>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</si>
  <si>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</si>
  <si>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</si>
  <si>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</si>
  <si>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</si>
  <si>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</si>
  <si>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</si>
  <si>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</si>
  <si>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</si>
  <si>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</si>
  <si>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</si>
  <si>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</si>
  <si>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</si>
  <si>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</si>
  <si>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</si>
  <si>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</si>
  <si>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</si>
  <si>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</si>
  <si>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</si>
  <si>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</si>
  <si>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</si>
  <si>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</si>
  <si>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</si>
  <si>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</si>
  <si>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</si>
  <si>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</si>
  <si>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</si>
  <si>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</si>
  <si>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</si>
  <si>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</si>
  <si>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</si>
  <si>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</si>
  <si>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</si>
  <si>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</si>
  <si>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</si>
  <si>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</si>
  <si>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</si>
  <si>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</si>
  <si>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</si>
  <si>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</si>
  <si>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</si>
  <si>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</si>
  <si>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</si>
  <si>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</si>
  <si>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</si>
  <si>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</si>
  <si>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</si>
  <si>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</si>
  <si>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</si>
  <si>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</si>
  <si>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</si>
  <si>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</si>
  <si>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</si>
  <si>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</si>
  <si>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</si>
  <si>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</si>
  <si>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</si>
  <si>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</si>
  <si>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</si>
  <si>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</si>
  <si>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</si>
  <si>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</si>
  <si>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</si>
  <si>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</si>
  <si>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</si>
  <si>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</si>
  <si>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</si>
  <si>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</si>
  <si>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</si>
  <si>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</si>
  <si>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</si>
  <si>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</si>
  <si>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</si>
  <si>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</si>
  <si>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</si>
  <si>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</si>
  <si>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</si>
  <si>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</si>
  <si>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</si>
  <si>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</si>
  <si>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</si>
  <si>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</si>
  <si>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</si>
  <si>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</si>
  <si>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</si>
  <si>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</si>
  <si>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</si>
  <si>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</si>
  <si>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</si>
  <si>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</si>
  <si>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</si>
  <si>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</si>
  <si>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</si>
  <si>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</si>
  <si>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</si>
  <si>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</si>
  <si>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</si>
  <si>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</si>
  <si>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</si>
  <si>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</si>
  <si>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</si>
  <si>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</si>
  <si>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</si>
  <si>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</si>
  <si>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</si>
  <si>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</si>
  <si>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</si>
  <si>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</si>
  <si>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</si>
  <si>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</si>
  <si>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</si>
  <si>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</si>
  <si>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</si>
  <si>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</si>
  <si>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</si>
  <si>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</si>
  <si>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</si>
  <si>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</si>
  <si>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</si>
  <si>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</si>
  <si>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</si>
  <si>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</si>
  <si>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</si>
  <si>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</si>
  <si>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</si>
  <si>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</si>
  <si>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</si>
  <si>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</si>
  <si>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</si>
  <si>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</si>
  <si>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</si>
  <si>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</si>
  <si>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</si>
  <si>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</si>
  <si>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</si>
  <si>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</si>
  <si>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</si>
  <si>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</si>
  <si>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</si>
  <si>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</si>
  <si>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</si>
  <si>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</si>
  <si>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</si>
  <si>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</si>
  <si>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</si>
  <si>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</si>
  <si>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</si>
  <si>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</si>
  <si>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</si>
  <si>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</si>
  <si>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</si>
  <si>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</si>
  <si>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</si>
  <si>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</si>
  <si>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</si>
  <si>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</si>
  <si>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</si>
  <si>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</si>
  <si>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</si>
  <si>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</si>
  <si>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</si>
  <si>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</si>
  <si>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</si>
  <si>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</si>
  <si>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</si>
  <si>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</si>
  <si>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</si>
  <si>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</si>
  <si>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</si>
  <si>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</si>
  <si>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</si>
  <si>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</si>
  <si>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</si>
  <si>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</si>
  <si>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</si>
  <si>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</si>
  <si>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</si>
  <si>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</si>
  <si>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</si>
  <si>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</si>
  <si>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</si>
  <si>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</si>
  <si>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</si>
  <si>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</si>
  <si>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</si>
  <si>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</si>
  <si>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</si>
  <si>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</si>
  <si>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</si>
  <si>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</si>
  <si>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</si>
  <si>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</si>
  <si>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</si>
  <si>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</si>
  <si>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</si>
  <si>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</si>
  <si>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</si>
  <si>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</si>
  <si>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</si>
  <si>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</si>
  <si>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</si>
  <si>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</si>
  <si>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</si>
  <si>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</si>
  <si>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</si>
  <si>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</si>
  <si>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</si>
  <si>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</si>
  <si>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</si>
  <si>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</si>
  <si>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</si>
  <si>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</si>
  <si>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</si>
  <si>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</si>
  <si>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</si>
  <si>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</si>
  <si>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</si>
  <si>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</si>
  <si>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</si>
  <si>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</si>
  <si>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</si>
  <si>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</si>
  <si>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</si>
  <si>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</si>
  <si>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</si>
  <si>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</si>
  <si>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</si>
  <si>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</si>
  <si>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</si>
  <si>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</si>
  <si>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</si>
  <si>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</si>
  <si>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</si>
  <si>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</si>
  <si>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</si>
  <si>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</si>
  <si>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</si>
  <si>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</si>
  <si>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</si>
  <si>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</si>
  <si>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</si>
  <si>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</si>
  <si>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</si>
  <si>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</si>
  <si>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</si>
  <si>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</si>
  <si>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</si>
  <si>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</si>
  <si>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</si>
  <si>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</si>
  <si>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</si>
  <si>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</si>
  <si>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</si>
  <si>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</si>
  <si>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</si>
  <si>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</si>
  <si>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</si>
  <si>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</si>
  <si>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</si>
  <si>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</si>
  <si>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</si>
  <si>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</si>
  <si>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</si>
  <si>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</si>
  <si>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</si>
  <si>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</si>
  <si>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</si>
  <si>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</si>
  <si>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</si>
  <si>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</si>
  <si>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</si>
  <si>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</si>
  <si>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</si>
  <si>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</si>
  <si>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</si>
  <si>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</si>
  <si>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</si>
  <si>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</si>
  <si>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</si>
  <si>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</si>
  <si>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</si>
  <si>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</si>
  <si>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</si>
  <si>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</si>
  <si>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</si>
  <si>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</si>
  <si>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</si>
  <si>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</si>
  <si>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</si>
  <si>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</si>
  <si>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</si>
  <si>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</si>
  <si>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</si>
  <si>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</si>
  <si>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</si>
  <si>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</si>
  <si>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</si>
  <si>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</si>
  <si>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</si>
  <si>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</si>
  <si>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</si>
  <si>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</si>
  <si>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</si>
  <si>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</si>
  <si>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</si>
  <si>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</si>
  <si>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</si>
  <si>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</si>
  <si>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</si>
  <si>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</si>
  <si>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</si>
  <si>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</si>
  <si>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</si>
  <si>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</si>
  <si>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</si>
  <si>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</si>
  <si>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</si>
  <si>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</si>
  <si>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</si>
  <si>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</si>
  <si>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</si>
  <si>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</si>
  <si>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</si>
  <si>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</si>
  <si>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</si>
  <si>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</si>
  <si>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</si>
  <si>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</si>
  <si>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</si>
  <si>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</si>
  <si>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</si>
  <si>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</si>
  <si>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</si>
  <si>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</si>
  <si>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</si>
  <si>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</si>
  <si>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</si>
  <si>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</si>
  <si>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</si>
  <si>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</si>
  <si>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</si>
  <si>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</si>
  <si>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</si>
  <si>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</si>
  <si>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</si>
  <si>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</si>
  <si>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</si>
  <si>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</si>
  <si>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</si>
  <si>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</si>
  <si>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</si>
  <si>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</si>
  <si>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</si>
  <si>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</si>
  <si>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</si>
  <si>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</si>
  <si>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</si>
  <si>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</si>
  <si>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</si>
  <si>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</si>
  <si>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</si>
  <si>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</si>
  <si>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</si>
  <si>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</si>
  <si>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</si>
  <si>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</si>
  <si>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</si>
  <si>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</si>
  <si>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</si>
  <si>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</si>
  <si>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</si>
  <si>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</si>
  <si>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</si>
  <si>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</si>
  <si>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</si>
  <si>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</si>
  <si>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</si>
  <si>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</si>
  <si>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</si>
  <si>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</si>
  <si>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</si>
  <si>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</si>
  <si>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</si>
  <si>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</si>
  <si>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</si>
  <si>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</si>
  <si>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</si>
  <si>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</si>
  <si>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</si>
  <si>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</si>
  <si>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</si>
  <si>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</si>
  <si>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</si>
  <si>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</si>
  <si>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</si>
  <si>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</si>
  <si>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</si>
  <si>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</si>
  <si>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</si>
  <si>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</si>
  <si>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</si>
  <si>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</si>
  <si>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</si>
  <si>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</si>
  <si>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</si>
  <si>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</si>
  <si>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</si>
  <si>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</si>
  <si>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</si>
  <si>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</si>
  <si>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</si>
  <si>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</si>
  <si>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</si>
  <si>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</si>
  <si>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</si>
  <si>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</si>
  <si>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</si>
  <si>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</si>
  <si>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</si>
  <si>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</si>
  <si>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</si>
  <si>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</si>
  <si>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</si>
  <si>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</si>
  <si>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</si>
  <si>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</si>
  <si>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</si>
  <si>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</si>
  <si>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</si>
  <si>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</si>
  <si>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</si>
  <si>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</si>
  <si>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</si>
  <si>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</si>
  <si>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</si>
  <si>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</si>
  <si>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</si>
  <si>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</si>
  <si>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</si>
  <si>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</si>
  <si>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</si>
  <si>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</si>
  <si>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</si>
  <si>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</si>
  <si>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</si>
  <si>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</si>
  <si>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</si>
  <si>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</si>
  <si>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</si>
  <si>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</si>
  <si>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</si>
  <si>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</si>
  <si>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</si>
  <si>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</si>
  <si>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</si>
  <si>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</si>
  <si>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</si>
  <si>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</si>
  <si>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</si>
  <si>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</si>
  <si>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</si>
  <si>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</si>
  <si>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</si>
  <si>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</si>
  <si>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</si>
  <si>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</si>
  <si>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</si>
  <si>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</si>
  <si>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</si>
  <si>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</si>
  <si>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</si>
  <si>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</si>
  <si>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</si>
  <si>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</si>
  <si>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</si>
  <si>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</si>
  <si>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</si>
  <si>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</si>
  <si>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</si>
  <si>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</si>
  <si>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</si>
  <si>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</si>
  <si>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</si>
  <si>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</si>
  <si>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</si>
  <si>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</si>
  <si>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</si>
  <si>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</si>
  <si>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</si>
  <si>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</si>
  <si>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</si>
  <si>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</si>
  <si>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</si>
  <si>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</si>
  <si>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</si>
  <si>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</si>
  <si>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</si>
  <si>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</si>
  <si>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</si>
  <si>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</si>
  <si>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</si>
  <si>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</si>
  <si>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</si>
  <si>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</si>
  <si>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</si>
  <si>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</si>
  <si>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</si>
  <si>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</si>
  <si>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</si>
  <si>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</si>
  <si>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</si>
  <si>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</si>
  <si>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</si>
  <si>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</si>
  <si>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</si>
  <si>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</si>
  <si>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</si>
  <si>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</si>
  <si>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</si>
  <si>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</si>
  <si>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</si>
  <si>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</si>
  <si>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</si>
  <si>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</si>
  <si>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</si>
  <si>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</si>
  <si>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</si>
  <si>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</si>
  <si>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</si>
  <si>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</si>
  <si>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</si>
  <si>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</si>
  <si>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</si>
  <si>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</si>
  <si>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</si>
  <si>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</si>
  <si>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</si>
  <si>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</si>
  <si>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</si>
  <si>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</si>
  <si>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</si>
  <si>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</si>
  <si>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</si>
  <si>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</si>
  <si>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</si>
  <si>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</si>
  <si>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</si>
  <si>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</si>
  <si>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</si>
  <si>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</si>
  <si>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</si>
  <si>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</si>
  <si>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</si>
  <si>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</si>
  <si>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</si>
  <si>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</si>
  <si>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</si>
  <si>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</si>
  <si>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</si>
  <si>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</si>
  <si>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</si>
  <si>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</si>
  <si>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</si>
  <si>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</si>
  <si>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</si>
  <si>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</si>
  <si>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</si>
  <si>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</si>
  <si>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</si>
  <si>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</si>
  <si>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</si>
  <si>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</si>
  <si>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</si>
  <si>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</si>
  <si>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</si>
  <si>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</si>
  <si>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</si>
  <si>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</si>
  <si>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</si>
  <si>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</si>
  <si>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</si>
  <si>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</si>
  <si>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</si>
  <si>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</si>
  <si>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</si>
  <si>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</si>
  <si>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</si>
  <si>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</si>
  <si>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</si>
  <si>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</si>
  <si>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</si>
  <si>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</si>
  <si>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</si>
  <si>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</si>
  <si>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</si>
  <si>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</si>
  <si>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</si>
  <si>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</si>
  <si>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</si>
  <si>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</si>
  <si>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</si>
  <si>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</si>
  <si>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</si>
  <si>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</si>
  <si>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</si>
  <si>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</si>
  <si>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</si>
  <si>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</si>
  <si>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</si>
  <si>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</si>
  <si>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</si>
  <si>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</si>
  <si>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</si>
  <si>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</si>
  <si>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</si>
  <si>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</si>
  <si>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</si>
  <si>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</si>
  <si>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</si>
  <si>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</si>
  <si>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</si>
  <si>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</si>
  <si>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</si>
  <si>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</si>
  <si>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</si>
  <si>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</si>
  <si>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</si>
  <si>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</si>
  <si>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</si>
  <si>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</si>
  <si>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</si>
  <si>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</si>
  <si>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</si>
  <si>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</si>
  <si>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</si>
  <si>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</si>
  <si>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</si>
  <si>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</si>
  <si>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</si>
  <si>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</si>
  <si>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</si>
  <si>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</si>
  <si>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</si>
  <si>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</si>
  <si>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</si>
  <si>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</si>
  <si>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</si>
  <si>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</si>
  <si>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</si>
  <si>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</si>
  <si>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</si>
  <si>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</si>
  <si>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</si>
  <si>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</si>
  <si>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</si>
  <si>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</si>
  <si>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</si>
  <si>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</si>
  <si>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</si>
  <si>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</si>
  <si>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</si>
  <si>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</si>
  <si>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</si>
  <si>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</si>
  <si>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</si>
  <si>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</si>
  <si>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</si>
  <si>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</si>
  <si>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</si>
  <si>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</si>
  <si>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</si>
  <si>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</si>
  <si>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</si>
  <si>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</si>
  <si>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</si>
  <si>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</si>
  <si>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</si>
  <si>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</si>
  <si>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</si>
  <si>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</si>
  <si>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</si>
  <si>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</si>
  <si>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</si>
  <si>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</si>
  <si>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</si>
  <si>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</si>
  <si>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</si>
  <si>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</si>
  <si>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</si>
  <si>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</si>
  <si>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</si>
  <si>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</si>
  <si>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</si>
  <si>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</si>
  <si>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</si>
  <si>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</si>
  <si>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</si>
  <si>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</si>
  <si>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</si>
  <si>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</si>
  <si>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</si>
  <si>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</si>
  <si>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</si>
  <si>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</si>
  <si>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</si>
  <si>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</si>
  <si>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</si>
  <si>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</si>
  <si>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</si>
  <si>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</si>
  <si>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</si>
  <si>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</si>
  <si>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</si>
  <si>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</si>
  <si>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</si>
  <si>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</si>
  <si>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</si>
  <si>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</si>
  <si>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</si>
  <si>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</si>
  <si>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</si>
  <si>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</si>
  <si>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</si>
  <si>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</si>
  <si>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</si>
  <si>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</si>
  <si>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</si>
  <si>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</si>
  <si>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</si>
  <si>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</si>
  <si>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</si>
  <si>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</si>
  <si>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</si>
  <si>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</si>
  <si>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</si>
  <si>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</si>
  <si>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</si>
  <si>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</si>
  <si>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</si>
  <si>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</si>
  <si>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</si>
  <si>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</si>
  <si>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</si>
  <si>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</si>
  <si>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</si>
  <si>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</si>
  <si>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</si>
  <si>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</si>
  <si>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</si>
  <si>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</si>
  <si>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</si>
  <si>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</si>
  <si>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</si>
  <si>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</si>
  <si>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</si>
  <si>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</si>
  <si>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</si>
  <si>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</si>
  <si>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</si>
  <si>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</si>
  <si>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</si>
  <si>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</si>
  <si>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</si>
  <si>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</si>
  <si>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</si>
  <si>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</si>
  <si>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</si>
  <si>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</si>
  <si>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</si>
  <si>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</si>
  <si>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</si>
  <si>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</si>
  <si>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</si>
  <si>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</si>
  <si>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</si>
  <si>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</si>
  <si>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</si>
  <si>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</si>
  <si>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</si>
  <si>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</si>
  <si>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</si>
  <si>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</si>
  <si>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</si>
  <si>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</si>
  <si>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</si>
  <si>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</si>
  <si>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</si>
  <si>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</si>
  <si>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</si>
  <si>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</si>
  <si>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</si>
  <si>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</si>
  <si>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</si>
  <si>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</si>
  <si>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</si>
  <si>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</si>
  <si>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</si>
  <si>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</si>
  <si>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</si>
  <si>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</si>
  <si>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</si>
  <si>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</si>
  <si>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</si>
  <si>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</si>
  <si>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</si>
  <si>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</si>
  <si>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</si>
  <si>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</si>
  <si>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</si>
  <si>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</si>
  <si>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</si>
  <si>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</si>
  <si>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</si>
  <si>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</si>
  <si>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</si>
  <si>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</si>
  <si>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</si>
  <si>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</si>
  <si>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</si>
  <si>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</si>
  <si>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</si>
  <si>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</si>
  <si>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</si>
  <si>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</si>
  <si>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</si>
  <si>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</si>
  <si>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</si>
  <si>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</si>
  <si>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</si>
  <si>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</si>
  <si>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</si>
  <si>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</si>
  <si>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</si>
  <si>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</si>
  <si>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</si>
  <si>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</si>
  <si>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</si>
  <si>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</si>
  <si>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</si>
  <si>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</si>
  <si>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</si>
  <si>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</si>
  <si>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</si>
  <si>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</si>
  <si>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</si>
  <si>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</si>
  <si>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</si>
  <si>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</si>
  <si>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</si>
  <si>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</si>
  <si>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</si>
  <si>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</si>
  <si>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</si>
  <si>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</si>
  <si>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</si>
  <si>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</si>
  <si>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</si>
  <si>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</si>
  <si>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</si>
  <si>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</si>
  <si>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</si>
  <si>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</si>
  <si>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</si>
  <si>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</si>
  <si>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</si>
  <si>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</si>
  <si>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</si>
  <si>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</si>
  <si>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</si>
  <si>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</si>
  <si>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</si>
  <si>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</si>
  <si>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</si>
  <si>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</si>
  <si>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</si>
  <si>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</si>
  <si>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</si>
  <si>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</si>
  <si>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</si>
  <si>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</si>
  <si>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</si>
  <si>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</si>
  <si>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</si>
  <si>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</si>
  <si>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</si>
  <si>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</si>
  <si>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</si>
  <si>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</si>
  <si>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</si>
  <si>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</si>
  <si>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</si>
  <si>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</si>
  <si>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</si>
  <si>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</si>
  <si>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</si>
  <si>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</si>
  <si>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</si>
  <si>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</si>
  <si>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</si>
  <si>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</si>
  <si>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</si>
  <si>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</si>
  <si>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</si>
  <si>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</si>
  <si>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</si>
  <si>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</si>
  <si>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</si>
  <si>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</si>
  <si>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</si>
  <si>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</si>
  <si>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</si>
  <si>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</si>
  <si>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</si>
  <si>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</si>
  <si>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</si>
  <si>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</si>
  <si>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</si>
  <si>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</si>
  <si>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</si>
  <si>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</si>
  <si>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</si>
  <si>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</si>
  <si>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</si>
  <si>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</si>
  <si>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</si>
  <si>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</si>
  <si>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</si>
  <si>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</si>
  <si>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</si>
  <si>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</si>
  <si>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</si>
  <si>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</si>
  <si>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</si>
  <si>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</si>
  <si>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</si>
  <si>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</si>
  <si>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</si>
  <si>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</si>
  <si>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</si>
  <si>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</si>
  <si>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</si>
  <si>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</si>
  <si>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</si>
  <si>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</si>
  <si>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</si>
  <si>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</si>
  <si>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</si>
  <si>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</si>
  <si>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</si>
  <si>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</si>
  <si>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</si>
  <si>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</si>
  <si>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</si>
  <si>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</si>
  <si>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</si>
  <si>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</si>
  <si>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</si>
  <si>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</si>
  <si>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</si>
  <si>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</si>
  <si>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</si>
  <si>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</si>
  <si>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</si>
  <si>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</si>
  <si>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</si>
  <si>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</si>
  <si>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</si>
  <si>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</si>
  <si>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</si>
  <si>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</si>
  <si>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</si>
  <si>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</si>
  <si>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</si>
  <si>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</si>
  <si>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</si>
  <si>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</si>
  <si>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</si>
  <si>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</si>
  <si>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</si>
  <si>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</si>
  <si>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</si>
  <si>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</si>
  <si>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</si>
  <si>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</si>
  <si>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</si>
  <si>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</si>
  <si>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</si>
  <si>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</si>
  <si>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</si>
  <si>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</si>
  <si>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</si>
  <si>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</si>
  <si>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</si>
  <si>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</si>
  <si>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</si>
  <si>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</si>
  <si>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</si>
  <si>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</si>
  <si>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</si>
  <si>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</si>
  <si>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</si>
  <si>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</si>
  <si>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</si>
  <si>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</si>
  <si>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</si>
  <si>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</si>
  <si>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</si>
  <si>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</si>
  <si>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</si>
  <si>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</si>
  <si>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</si>
  <si>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</si>
  <si>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</si>
  <si>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</si>
  <si>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</si>
  <si>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</si>
  <si>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</si>
  <si>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</si>
  <si>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</si>
  <si>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</si>
  <si>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</si>
  <si>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</si>
  <si>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</si>
  <si>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</si>
  <si>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</si>
  <si>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</si>
  <si>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</si>
  <si>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</si>
  <si>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</si>
  <si>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</si>
  <si>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</si>
  <si>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</si>
  <si>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</si>
  <si>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</si>
  <si>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</si>
  <si>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</si>
  <si>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</si>
  <si>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</si>
  <si>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</si>
  <si>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</si>
  <si>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</si>
  <si>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</si>
  <si>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</si>
  <si>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</si>
  <si>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</si>
  <si>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</si>
  <si>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</si>
  <si>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</si>
  <si>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</si>
  <si>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</si>
  <si>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</si>
  <si>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</si>
  <si>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</si>
  <si>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</si>
  <si>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</si>
  <si>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</si>
  <si>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</si>
  <si>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</si>
  <si>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</si>
  <si>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</si>
  <si>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</si>
  <si>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</si>
  <si>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</si>
  <si>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</si>
  <si>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</si>
  <si>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</si>
  <si>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</si>
  <si>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</si>
  <si>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</si>
  <si>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</si>
  <si>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</si>
  <si>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</si>
  <si>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</si>
  <si>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</si>
  <si>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</si>
  <si>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</si>
  <si>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</si>
  <si>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</si>
  <si>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</si>
  <si>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</si>
  <si>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</si>
  <si>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</si>
  <si>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</si>
  <si>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</si>
  <si>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</si>
  <si>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</si>
  <si>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</si>
  <si>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</si>
  <si>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</si>
  <si>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</si>
  <si>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</si>
  <si>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</si>
  <si>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</si>
  <si>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</si>
  <si>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</si>
  <si>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</si>
  <si>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</si>
  <si>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</si>
  <si>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</si>
  <si>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</si>
  <si>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</si>
  <si>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</si>
  <si>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</si>
  <si>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</si>
  <si>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</si>
  <si>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</si>
  <si>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</si>
  <si>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</si>
  <si>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</si>
  <si>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</si>
  <si>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</si>
  <si>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</si>
  <si>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</si>
  <si>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</si>
  <si>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</si>
  <si>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</si>
  <si>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</si>
  <si>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</si>
  <si>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</si>
  <si>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</si>
  <si>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</si>
  <si>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</si>
  <si>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</si>
  <si>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</si>
  <si>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</si>
  <si>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</si>
  <si>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</si>
  <si>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</si>
  <si>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</si>
  <si>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</si>
  <si>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</si>
  <si>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</si>
  <si>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</si>
  <si>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</si>
  <si>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</si>
  <si>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</si>
  <si>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</si>
  <si>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</si>
  <si>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</si>
  <si>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</si>
  <si>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</si>
  <si>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</si>
  <si>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</si>
  <si>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</si>
  <si>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</si>
  <si>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</si>
  <si>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</si>
  <si>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</si>
  <si>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</si>
  <si>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</si>
  <si>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</si>
  <si>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</si>
  <si>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</si>
  <si>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</si>
  <si>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</si>
  <si>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</si>
  <si>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</si>
  <si>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</si>
  <si>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</si>
  <si>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</si>
  <si>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</si>
  <si>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</si>
  <si>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</si>
  <si>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</si>
  <si>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</si>
  <si>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</si>
  <si>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</si>
  <si>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</si>
  <si>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</si>
  <si>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</si>
  <si>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</si>
  <si>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</si>
  <si>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</si>
  <si>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</si>
  <si>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</si>
  <si>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</si>
  <si>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</si>
  <si>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</si>
  <si>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</si>
  <si>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</si>
  <si>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</si>
  <si>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</si>
  <si>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</si>
  <si>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</si>
  <si>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</si>
  <si>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</si>
  <si>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</si>
  <si>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</si>
  <si>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</si>
  <si>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</si>
  <si>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</si>
  <si>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</si>
  <si>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</si>
  <si>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</si>
  <si>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</si>
  <si>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</si>
  <si>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</si>
  <si>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</si>
  <si>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</si>
  <si>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</si>
  <si>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</si>
  <si>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</si>
  <si>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</si>
  <si>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</si>
  <si>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</si>
  <si>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</si>
  <si>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</si>
  <si>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</si>
  <si>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</si>
  <si>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</si>
  <si>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</si>
  <si>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</si>
  <si>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</si>
  <si>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</si>
  <si>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</si>
  <si>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</si>
  <si>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</si>
  <si>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</si>
  <si>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</si>
  <si>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</si>
  <si>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</si>
  <si>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</si>
  <si>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</si>
  <si>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</si>
  <si>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</si>
  <si>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</si>
  <si>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</si>
  <si>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</si>
  <si>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</si>
  <si>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</si>
  <si>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</si>
  <si>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</si>
  <si>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</si>
  <si>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</si>
  <si>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</si>
  <si>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</si>
  <si>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</si>
  <si>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</si>
  <si>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</si>
  <si>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</si>
  <si>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</si>
  <si>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</si>
  <si>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</si>
  <si>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</si>
  <si>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</si>
  <si>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</si>
  <si>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</si>
  <si>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</si>
  <si>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</si>
  <si>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</si>
  <si>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</si>
  <si>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</si>
  <si>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</si>
  <si>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</si>
  <si>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</si>
  <si>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</si>
  <si>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</si>
  <si>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</si>
  <si>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</si>
  <si>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</si>
  <si>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</si>
  <si>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</si>
  <si>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</si>
  <si>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</si>
  <si>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</si>
  <si>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</si>
  <si>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</si>
  <si>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</si>
  <si>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</si>
  <si>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</si>
  <si>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</si>
  <si>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</si>
  <si>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</si>
  <si>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</si>
  <si>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</si>
  <si>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</si>
  <si>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</si>
  <si>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</si>
  <si>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</si>
  <si>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</si>
  <si>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</si>
  <si>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</si>
  <si>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</si>
  <si>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</si>
  <si>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</si>
  <si>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</si>
  <si>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</si>
  <si>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</si>
  <si>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</si>
  <si>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</si>
  <si>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</si>
  <si>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</si>
  <si>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</si>
  <si>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</si>
  <si>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</si>
  <si>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</si>
  <si>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</si>
  <si>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</si>
  <si>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</si>
  <si>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</si>
  <si>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</si>
  <si>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</si>
  <si>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</si>
  <si>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</si>
  <si>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</si>
  <si>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</si>
  <si>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</si>
  <si>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</si>
  <si>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</si>
  <si>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</si>
  <si>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</si>
  <si>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</si>
  <si>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</si>
  <si>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</si>
  <si>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</si>
  <si>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</si>
  <si>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</si>
  <si>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</si>
  <si>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</si>
  <si>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</si>
  <si>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</si>
  <si>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</si>
  <si>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</si>
  <si>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</si>
  <si>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</si>
  <si>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</si>
  <si>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</si>
  <si>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</si>
  <si>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</si>
  <si>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</si>
  <si>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</si>
  <si>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</si>
  <si>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</si>
  <si>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</si>
  <si>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</si>
  <si>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</si>
  <si>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</si>
  <si>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</si>
  <si>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</si>
  <si>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</si>
  <si>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</si>
  <si>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</si>
  <si>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</si>
  <si>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</si>
  <si>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</si>
  <si>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</si>
  <si>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</si>
  <si>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</si>
  <si>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</si>
  <si>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</si>
  <si>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</si>
  <si>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</si>
  <si>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</si>
  <si>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</si>
  <si>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</si>
  <si>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</si>
  <si>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</si>
  <si>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</si>
  <si>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</si>
  <si>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</si>
  <si>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</si>
  <si>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</si>
  <si>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</si>
  <si>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</si>
  <si>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</si>
  <si>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</si>
  <si>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</si>
  <si>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</si>
  <si>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</si>
  <si>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</si>
  <si>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</si>
  <si>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</si>
  <si>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</si>
  <si>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</si>
  <si>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</si>
  <si>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</si>
  <si>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</si>
  <si>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</si>
  <si>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</si>
  <si>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</si>
  <si>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</si>
  <si>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</si>
  <si>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</si>
  <si>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</si>
  <si>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</si>
  <si>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</si>
  <si>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</si>
  <si>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</si>
  <si>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</si>
  <si>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</si>
  <si>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</si>
  <si>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</si>
  <si>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</si>
  <si>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</si>
  <si>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</si>
  <si>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</si>
  <si>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</si>
  <si>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</si>
  <si>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</si>
  <si>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</si>
  <si>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</si>
  <si>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</si>
  <si>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</si>
  <si>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</si>
  <si>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</si>
  <si>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</si>
  <si>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</si>
  <si>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</si>
  <si>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</si>
  <si>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</si>
  <si>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</si>
  <si>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</si>
  <si>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</si>
  <si>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</si>
  <si>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</si>
  <si>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</si>
  <si>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</si>
  <si>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</si>
  <si>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</si>
  <si>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</si>
  <si>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</si>
  <si>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</si>
  <si>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</si>
  <si>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</si>
  <si>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</si>
  <si>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</si>
  <si>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</si>
  <si>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</si>
  <si>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</si>
  <si>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</si>
  <si>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</si>
  <si>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</si>
  <si>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</si>
  <si>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</si>
  <si>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</si>
  <si>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</si>
  <si>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</si>
  <si>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</si>
  <si>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</si>
  <si>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</si>
  <si>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</si>
  <si>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</si>
  <si>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</si>
  <si>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</si>
  <si>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</si>
  <si>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</si>
  <si>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</si>
  <si>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</si>
  <si>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</si>
  <si>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</si>
  <si>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</si>
  <si>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</si>
  <si>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</si>
  <si>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</si>
  <si>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</si>
  <si>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</si>
  <si>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</si>
  <si>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</si>
  <si>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</si>
  <si>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</si>
  <si>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</si>
  <si>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</si>
  <si>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</si>
  <si>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</si>
  <si>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</si>
  <si>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</si>
  <si>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</si>
  <si>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</si>
  <si>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</si>
  <si>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</si>
  <si>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</si>
  <si>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</si>
  <si>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</si>
  <si>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</si>
  <si>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</si>
  <si>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</si>
  <si>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</si>
  <si>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</si>
  <si>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</si>
  <si>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</si>
  <si>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</si>
  <si>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</si>
  <si>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</si>
  <si>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</si>
  <si>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</si>
  <si>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</si>
  <si>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</si>
  <si>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</si>
  <si>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</si>
  <si>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</si>
  <si>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</si>
  <si>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</si>
  <si>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</si>
  <si>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</si>
  <si>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</si>
  <si>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</si>
  <si>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</si>
  <si>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</si>
  <si>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</si>
  <si>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</si>
  <si>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</si>
  <si>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</si>
  <si>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</si>
  <si>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</si>
  <si>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</si>
  <si>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</si>
  <si>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</si>
  <si>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</si>
  <si>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</si>
  <si>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</si>
  <si>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</si>
  <si>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</si>
  <si>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</si>
  <si>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</si>
  <si>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</si>
  <si>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</si>
  <si>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</si>
  <si>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</si>
  <si>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</si>
  <si>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</si>
  <si>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</si>
  <si>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</si>
  <si>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</si>
  <si>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</si>
  <si>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</si>
  <si>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</si>
  <si>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</si>
  <si>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</si>
  <si>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</si>
  <si>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</si>
  <si>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</si>
  <si>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</si>
  <si>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</si>
  <si>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</si>
  <si>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</si>
  <si>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</si>
  <si>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</si>
  <si>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</si>
  <si>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</si>
  <si>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</si>
  <si>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</si>
  <si>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</si>
  <si>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</si>
  <si>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</si>
  <si>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</si>
  <si>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</si>
  <si>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</si>
  <si>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</si>
  <si>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</si>
  <si>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</si>
  <si>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</si>
  <si>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</si>
  <si>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</si>
  <si>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</si>
  <si>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</si>
  <si>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</si>
  <si>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</si>
  <si>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</si>
  <si>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</si>
  <si>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</si>
  <si>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</si>
  <si>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</si>
  <si>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</si>
  <si>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</si>
  <si>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</si>
  <si>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</si>
  <si>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</si>
  <si>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</si>
  <si>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</si>
  <si>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</si>
  <si>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</si>
  <si>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</si>
  <si>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</si>
  <si>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</si>
  <si>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</si>
  <si>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</si>
  <si>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</si>
  <si>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</si>
  <si>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</si>
  <si>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</si>
  <si>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</si>
  <si>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</si>
  <si>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</si>
  <si>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</si>
  <si>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</si>
  <si>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</si>
  <si>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</si>
  <si>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</si>
  <si>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</si>
  <si>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</si>
  <si>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</si>
  <si>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</si>
  <si>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</si>
  <si>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</si>
  <si>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</si>
  <si>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</si>
  <si>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</si>
  <si>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</si>
  <si>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</si>
  <si>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</si>
  <si>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</si>
  <si>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</si>
  <si>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</si>
  <si>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</si>
  <si>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</si>
  <si>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</si>
  <si>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</si>
  <si>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</si>
  <si>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</si>
  <si>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</si>
  <si>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</si>
  <si>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</si>
  <si>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</si>
  <si>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</si>
  <si>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</si>
  <si>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</si>
  <si>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</si>
  <si>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</si>
  <si>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</si>
  <si>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</si>
  <si>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</si>
  <si>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</si>
  <si>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</si>
  <si>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</si>
  <si>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</si>
  <si>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</si>
  <si>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</si>
  <si>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</si>
  <si>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</si>
  <si>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</si>
  <si>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</si>
  <si>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</si>
  <si>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</si>
  <si>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</si>
  <si>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</si>
  <si>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</si>
  <si>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</si>
  <si>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</si>
  <si>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</si>
  <si>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</si>
  <si>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</si>
  <si>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</si>
  <si>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</si>
  <si>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</si>
  <si>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</si>
  <si>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</si>
  <si>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</si>
  <si>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</si>
  <si>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</si>
  <si>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</si>
  <si>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</si>
  <si>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</si>
  <si>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</si>
  <si>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</si>
  <si>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</si>
  <si>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</si>
  <si>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</si>
  <si>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</si>
  <si>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</si>
  <si>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</si>
  <si>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</si>
  <si>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</si>
  <si>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</si>
  <si>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</si>
  <si>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</si>
  <si>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</si>
  <si>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</si>
  <si>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</si>
  <si>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</si>
  <si>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</si>
  <si>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</si>
  <si>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</si>
  <si>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</si>
  <si>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</si>
  <si>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</si>
  <si>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</si>
  <si>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</si>
  <si>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</si>
  <si>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</si>
  <si>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</si>
  <si>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</si>
  <si>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</si>
  <si>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</si>
  <si>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</si>
  <si>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</si>
  <si>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</si>
  <si>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</si>
  <si>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</si>
  <si>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</si>
  <si>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</si>
  <si>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</si>
  <si>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</si>
  <si>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</si>
  <si>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</si>
  <si>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</si>
  <si>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</si>
  <si>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</si>
  <si>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</si>
  <si>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</si>
  <si>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</si>
  <si>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</si>
  <si>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</si>
  <si>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</si>
  <si>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</si>
  <si>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</si>
  <si>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</si>
  <si>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</si>
  <si>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</si>
  <si>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</si>
  <si>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</si>
  <si>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</si>
  <si>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</si>
  <si>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</si>
  <si>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</si>
  <si>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</si>
  <si>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</si>
  <si>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</si>
  <si>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</si>
  <si>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</si>
  <si>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</si>
  <si>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</si>
  <si>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</si>
  <si>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</si>
  <si>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</si>
  <si>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</si>
  <si>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</si>
  <si>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</si>
  <si>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</si>
  <si>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</si>
  <si>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</si>
  <si>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</si>
  <si>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</si>
  <si>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</si>
  <si>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</si>
  <si>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</si>
  <si>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</si>
  <si>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</si>
  <si>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</si>
  <si>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</si>
  <si>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</si>
  <si>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</si>
  <si>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</si>
  <si>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</si>
  <si>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</si>
  <si>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</si>
  <si>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</si>
  <si>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</si>
  <si>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</si>
  <si>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</si>
  <si>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</si>
  <si>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</si>
  <si>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</si>
  <si>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</si>
  <si>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</si>
  <si>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</si>
  <si>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</si>
  <si>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</si>
  <si>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</si>
  <si>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</si>
  <si>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</si>
  <si>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</si>
  <si>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</si>
  <si>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</si>
  <si>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</si>
  <si>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</si>
  <si>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</si>
  <si>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</si>
  <si>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</si>
  <si>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</si>
  <si>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</si>
  <si>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</si>
  <si>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</si>
  <si>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</si>
  <si>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</si>
  <si>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</si>
  <si>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</si>
  <si>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</si>
  <si>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</si>
  <si>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</si>
  <si>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</si>
  <si>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</si>
  <si>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</si>
  <si>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</si>
  <si>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</si>
  <si>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</si>
  <si>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</si>
  <si>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</si>
  <si>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</si>
  <si>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</si>
  <si>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</si>
  <si>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</si>
  <si>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</si>
  <si>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</si>
  <si>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</si>
  <si>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</si>
  <si>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</si>
  <si>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</si>
  <si>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</si>
  <si>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</si>
  <si>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</si>
  <si>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</si>
  <si>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</si>
  <si>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</si>
  <si>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</si>
  <si>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</si>
  <si>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</si>
  <si>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</si>
  <si>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</si>
  <si>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</si>
  <si>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</si>
  <si>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</si>
  <si>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</si>
  <si>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</si>
  <si>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</si>
  <si>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</si>
  <si>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</si>
  <si>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</si>
  <si>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</si>
  <si>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</si>
  <si>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</si>
  <si>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</si>
  <si>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</si>
  <si>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</si>
  <si>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</si>
  <si>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</si>
  <si>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</si>
  <si>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</si>
  <si>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</si>
  <si>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</si>
  <si>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</si>
  <si>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</si>
  <si>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</si>
  <si>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</si>
  <si>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</si>
  <si>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</si>
  <si>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</si>
  <si>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</si>
  <si>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</si>
  <si>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</si>
  <si>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</si>
  <si>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</si>
  <si>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</si>
  <si>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</si>
  <si>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</si>
  <si>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</si>
  <si>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</si>
  <si>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</si>
  <si>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</si>
  <si>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</si>
  <si>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</si>
  <si>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</si>
  <si>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</si>
  <si>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</si>
  <si>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</si>
  <si>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</si>
  <si>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</si>
  <si>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</si>
  <si>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</si>
  <si>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</si>
  <si>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</si>
  <si>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</si>
  <si>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</si>
  <si>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</si>
  <si>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</si>
  <si>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</si>
  <si>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</si>
  <si>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</si>
  <si>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</si>
  <si>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</si>
  <si>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</si>
  <si>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</si>
  <si>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</si>
  <si>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</si>
  <si>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</si>
  <si>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</si>
  <si>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</si>
  <si>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</si>
  <si>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</si>
  <si>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</si>
  <si>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</si>
  <si>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</si>
  <si>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</si>
  <si>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</si>
  <si>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</si>
  <si>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</si>
  <si>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</si>
  <si>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</si>
  <si>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</si>
  <si>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</si>
  <si>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</si>
  <si>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</si>
  <si>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</si>
  <si>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</si>
  <si>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</si>
  <si>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</si>
  <si>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</si>
  <si>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</si>
  <si>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</si>
  <si>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</si>
  <si>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</si>
  <si>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</si>
  <si>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</si>
  <si>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</si>
  <si>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</si>
  <si>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</si>
  <si>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</si>
  <si>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</si>
  <si>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</si>
  <si>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</si>
  <si>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</si>
  <si>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</si>
  <si>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</si>
  <si>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</si>
  <si>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</si>
  <si>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</si>
  <si>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</si>
  <si>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</si>
  <si>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</si>
  <si>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</si>
  <si>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</si>
  <si>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</si>
  <si>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</si>
  <si>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</si>
  <si>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</si>
  <si>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</si>
  <si>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</si>
  <si>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</si>
  <si>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</si>
  <si>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</si>
  <si>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</si>
  <si>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</si>
  <si>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</si>
  <si>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</si>
  <si>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</si>
  <si>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</si>
  <si>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</si>
  <si>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</si>
  <si>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</si>
  <si>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</si>
  <si>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</si>
  <si>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</si>
  <si>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</si>
  <si>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</si>
  <si>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</si>
  <si>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</si>
  <si>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</si>
  <si>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</si>
  <si>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</si>
  <si>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</si>
  <si>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</si>
  <si>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</si>
  <si>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</si>
  <si>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</si>
  <si>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</si>
  <si>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</si>
  <si>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</si>
  <si>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</si>
  <si>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</si>
  <si>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</si>
  <si>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</si>
  <si>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</si>
  <si>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</si>
  <si>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</si>
  <si>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</si>
  <si>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</si>
  <si>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</si>
  <si>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</si>
  <si>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</si>
  <si>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</si>
  <si>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</si>
  <si>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</si>
  <si>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</si>
  <si>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</si>
  <si>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</si>
  <si>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</si>
  <si>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</si>
  <si>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</si>
  <si>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</si>
  <si>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</si>
  <si>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</si>
  <si>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</si>
  <si>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</si>
  <si>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</si>
  <si>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</si>
  <si>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</si>
  <si>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</si>
  <si>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</si>
  <si>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</si>
  <si>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</si>
  <si>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</si>
  <si>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</si>
  <si>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</si>
  <si>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</si>
  <si>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</si>
  <si>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</si>
  <si>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</si>
  <si>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</si>
  <si>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</si>
  <si>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</si>
  <si>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</si>
  <si>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</si>
  <si>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</si>
  <si>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</si>
  <si>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</si>
  <si>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</si>
  <si>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</si>
  <si>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</si>
  <si>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</si>
  <si>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</si>
  <si>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</si>
  <si>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</si>
  <si>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</si>
  <si>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</si>
  <si>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</si>
  <si>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</si>
  <si>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</si>
  <si>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</si>
  <si>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</si>
  <si>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</si>
  <si>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</si>
  <si>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</si>
  <si>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</si>
  <si>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</si>
  <si>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</si>
  <si>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</si>
  <si>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</si>
  <si>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</si>
  <si>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</si>
  <si>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</si>
  <si>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</si>
  <si>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</si>
  <si>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</si>
  <si>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</si>
  <si>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</si>
  <si>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</si>
  <si>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</si>
  <si>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</si>
  <si>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</si>
  <si>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</si>
  <si>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</si>
  <si>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</si>
  <si>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</si>
  <si>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</si>
  <si>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</si>
  <si>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</si>
  <si>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</si>
  <si>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</si>
  <si>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</si>
  <si>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</si>
  <si>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</si>
  <si>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</si>
  <si>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</si>
  <si>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</si>
  <si>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</si>
  <si>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</si>
  <si>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</si>
  <si>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</si>
  <si>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</si>
  <si>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</si>
  <si>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</si>
  <si>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</si>
  <si>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</si>
  <si>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</si>
  <si>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</si>
  <si>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</si>
  <si>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</si>
  <si>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</si>
  <si>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</si>
  <si>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</si>
  <si>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</si>
  <si>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</si>
  <si>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</si>
  <si>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</si>
  <si>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</si>
  <si>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</si>
  <si>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</si>
  <si>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</si>
  <si>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</si>
  <si>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</si>
  <si>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</si>
  <si>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</si>
  <si>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</si>
  <si>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</si>
  <si>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</si>
  <si>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</si>
  <si>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</si>
  <si>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</si>
  <si>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</si>
  <si>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</si>
  <si>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</si>
  <si>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</si>
  <si>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</si>
  <si>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</si>
  <si>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</si>
  <si>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</si>
  <si>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</si>
  <si>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</si>
  <si>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</si>
  <si>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</si>
  <si>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</si>
  <si>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</si>
  <si>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</si>
  <si>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</si>
  <si>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</si>
  <si>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</si>
  <si>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</si>
  <si>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</si>
  <si>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</si>
  <si>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</si>
  <si>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</si>
  <si>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</si>
  <si>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</si>
  <si>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</si>
  <si>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</si>
  <si>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</si>
  <si>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</si>
  <si>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</si>
  <si>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</si>
  <si>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</si>
  <si>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</si>
  <si>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</si>
  <si>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</si>
  <si>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</si>
  <si>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</si>
  <si>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</si>
  <si>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</si>
  <si>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</si>
  <si>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</si>
  <si>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</si>
  <si>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</si>
  <si>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</si>
  <si>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</si>
  <si>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</si>
  <si>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</si>
  <si>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</si>
  <si>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</si>
  <si>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</si>
  <si>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</si>
  <si>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</si>
  <si>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</si>
  <si>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</si>
  <si>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</si>
  <si>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</si>
  <si>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</si>
  <si>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</si>
  <si>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</si>
  <si>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</si>
  <si>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</si>
  <si>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</si>
  <si>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</si>
  <si>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</si>
  <si>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</si>
  <si>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</si>
  <si>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</si>
  <si>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</si>
  <si>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</si>
  <si>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</si>
  <si>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</si>
  <si>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</si>
  <si>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</si>
  <si>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</si>
  <si>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</si>
  <si>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</si>
  <si>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</si>
  <si>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</si>
  <si>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</si>
  <si>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</si>
  <si>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</si>
  <si>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</si>
  <si>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</si>
  <si>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</si>
  <si>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</si>
  <si>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</si>
  <si>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</si>
  <si>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</si>
  <si>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</si>
  <si>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</si>
  <si>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</si>
  <si>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</si>
  <si>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</si>
  <si>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</si>
  <si>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</si>
  <si>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</si>
  <si>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</si>
  <si>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</si>
  <si>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</si>
  <si>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</si>
  <si>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</si>
  <si>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</si>
  <si>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</si>
  <si>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</si>
  <si>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</si>
  <si>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</si>
  <si>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</si>
  <si>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</si>
  <si>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</si>
  <si>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</si>
  <si>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</si>
  <si>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</si>
  <si>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</si>
  <si>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</si>
  <si>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</si>
  <si>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</si>
  <si>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</si>
  <si>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</si>
  <si>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</si>
  <si>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</si>
  <si>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</si>
  <si>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</si>
  <si>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</si>
  <si>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</si>
  <si>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</si>
  <si>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</si>
  <si>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</si>
  <si>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</si>
  <si>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</si>
  <si>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</si>
  <si>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</si>
  <si>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</si>
  <si>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</si>
  <si>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</si>
  <si>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</si>
  <si>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</si>
  <si>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</si>
  <si>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</si>
  <si>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</si>
  <si>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</si>
  <si>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</si>
  <si>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</si>
  <si>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</si>
  <si>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</si>
  <si>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</si>
  <si>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</si>
  <si>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</si>
  <si>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</si>
  <si>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</si>
  <si>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</si>
  <si>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</si>
  <si>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</si>
  <si>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</si>
  <si>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</si>
  <si>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</si>
  <si>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</si>
  <si>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</si>
  <si>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</si>
  <si>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</si>
  <si>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</si>
  <si>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</si>
  <si>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</si>
  <si>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</si>
  <si>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</si>
  <si>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</si>
  <si>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</si>
  <si>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</si>
  <si>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</si>
  <si>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</si>
  <si>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</si>
  <si>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</si>
  <si>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</si>
  <si>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</si>
  <si>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</si>
  <si>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</si>
  <si>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</si>
  <si>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</si>
  <si>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</si>
  <si>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</si>
  <si>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</si>
  <si>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</si>
  <si>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</si>
  <si>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</si>
  <si>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</si>
  <si>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</si>
  <si>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</si>
  <si>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</si>
  <si>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</si>
  <si>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</si>
  <si>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</si>
  <si>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</si>
  <si>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</si>
  <si>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</si>
  <si>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</si>
  <si>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</si>
  <si>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</si>
  <si>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</si>
  <si>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</si>
  <si>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</si>
  <si>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</si>
  <si>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</si>
  <si>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</si>
  <si>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</si>
  <si>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</si>
  <si>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</si>
  <si>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</si>
  <si>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</si>
  <si>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</si>
  <si>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</si>
  <si>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</si>
  <si>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</si>
  <si>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</si>
  <si>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</si>
  <si>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</si>
  <si>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</si>
  <si>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</si>
  <si>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</si>
  <si>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</si>
  <si>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</si>
  <si>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</si>
  <si>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</si>
  <si>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</si>
  <si>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</si>
  <si>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</si>
  <si>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</si>
  <si>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</si>
  <si>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</si>
  <si>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</si>
  <si>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</si>
  <si>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</si>
  <si>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</si>
  <si>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</si>
  <si>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</si>
  <si>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</si>
  <si>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</si>
  <si>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</si>
  <si>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</si>
  <si>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</si>
  <si>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</si>
  <si>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</si>
  <si>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</si>
  <si>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</si>
  <si>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</si>
  <si>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</si>
  <si>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</si>
  <si>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</si>
  <si>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</si>
  <si>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</si>
  <si>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</si>
  <si>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</si>
  <si>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</si>
  <si>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</si>
  <si>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</si>
  <si>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</si>
  <si>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</si>
  <si>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</si>
  <si>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</si>
  <si>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</si>
  <si>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</si>
  <si>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</si>
  <si>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</si>
  <si>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</si>
  <si>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</si>
  <si>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</si>
  <si>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</si>
  <si>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</si>
  <si>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</si>
  <si>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</si>
  <si>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</si>
  <si>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</si>
  <si>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</si>
  <si>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</si>
  <si>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</si>
  <si>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</si>
  <si>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</si>
  <si>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</si>
  <si>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</si>
  <si>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</si>
  <si>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</si>
  <si>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</si>
  <si>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</si>
  <si>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</si>
  <si>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</si>
  <si>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</si>
  <si>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</si>
  <si>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</si>
  <si>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</si>
  <si>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</si>
  <si>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</si>
  <si>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</si>
  <si>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</si>
  <si>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</si>
  <si>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</si>
  <si>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</si>
  <si>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</si>
  <si>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</si>
  <si>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</si>
  <si>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</si>
  <si>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</si>
  <si>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</si>
  <si>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</si>
  <si>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</si>
  <si>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</si>
  <si>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</si>
  <si>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</si>
  <si>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</si>
  <si>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</si>
  <si>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</si>
  <si>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</si>
  <si>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</si>
  <si>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</si>
  <si>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</si>
  <si>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</si>
  <si>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</si>
  <si>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</si>
  <si>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</si>
  <si>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</si>
  <si>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</si>
  <si>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</si>
  <si>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</si>
  <si>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</si>
  <si>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</si>
  <si>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</si>
  <si>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</si>
  <si>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</si>
  <si>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</si>
  <si>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</si>
  <si>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</si>
  <si>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</si>
  <si>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</si>
  <si>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</si>
  <si>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</si>
  <si>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</si>
  <si>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</si>
  <si>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</si>
  <si>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</si>
  <si>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</si>
  <si>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</si>
  <si>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</si>
  <si>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</si>
  <si>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</si>
  <si>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</si>
  <si>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</si>
  <si>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</si>
  <si>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</si>
  <si>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</si>
  <si>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</si>
  <si>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</si>
  <si>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</si>
  <si>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</si>
  <si>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</si>
  <si>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</si>
  <si>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</si>
  <si>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</si>
  <si>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</si>
  <si>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</si>
  <si>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</si>
  <si>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</si>
  <si>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</si>
  <si>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</si>
  <si>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</si>
  <si>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</si>
  <si>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</si>
  <si>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</si>
  <si>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</si>
  <si>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</si>
  <si>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</si>
  <si>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</si>
  <si>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</si>
  <si>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</si>
  <si>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</si>
  <si>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</si>
  <si>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</si>
  <si>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</si>
  <si>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</si>
  <si>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</si>
  <si>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</si>
  <si>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</si>
  <si>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</si>
  <si>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</si>
  <si>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</si>
  <si>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</si>
  <si>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</si>
  <si>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</si>
  <si>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</si>
  <si>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</si>
  <si>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</si>
  <si>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</si>
  <si>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</si>
  <si>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</si>
  <si>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</si>
  <si>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</si>
  <si>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</si>
  <si>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</si>
  <si>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</si>
  <si>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</si>
  <si>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</si>
  <si>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</si>
  <si>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</si>
  <si>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</si>
  <si>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</si>
  <si>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</si>
  <si>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</si>
  <si>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</si>
  <si>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</si>
  <si>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</si>
  <si>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</si>
  <si>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</si>
  <si>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</si>
  <si>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</si>
  <si>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</si>
  <si>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</si>
  <si>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</si>
  <si>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</si>
  <si>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</si>
  <si>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</si>
  <si>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</si>
  <si>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</si>
  <si>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</si>
  <si>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</si>
  <si>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</si>
  <si>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</si>
  <si>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</si>
  <si>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</si>
  <si>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</si>
  <si>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</si>
  <si>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</si>
  <si>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</si>
  <si>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</si>
  <si>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</si>
  <si>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</si>
  <si>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</si>
  <si>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</si>
  <si>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</si>
  <si>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</si>
  <si>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</si>
  <si>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</si>
  <si>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</si>
  <si>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</si>
  <si>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</si>
  <si>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</si>
  <si>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</si>
  <si>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</si>
  <si>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</si>
  <si>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</si>
  <si>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</si>
  <si>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</si>
  <si>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</si>
  <si>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</si>
  <si>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</si>
  <si>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</si>
  <si>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</si>
  <si>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</si>
  <si>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</si>
  <si>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</si>
  <si>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</si>
  <si>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</si>
  <si>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</si>
  <si>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</si>
  <si>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</si>
  <si>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</si>
  <si>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</si>
  <si>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</si>
  <si>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</si>
  <si>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</si>
  <si>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</si>
  <si>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</si>
  <si>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</si>
  <si>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</si>
  <si>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</si>
  <si>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</si>
  <si>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</si>
  <si>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</si>
  <si>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</si>
  <si>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</si>
  <si>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</si>
  <si>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</si>
  <si>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</si>
  <si>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</si>
  <si>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</si>
  <si>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</si>
  <si>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</si>
  <si>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</si>
  <si>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</si>
  <si>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</si>
  <si>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</si>
  <si>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</si>
  <si>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</si>
  <si>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</si>
  <si>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</si>
  <si>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</si>
  <si>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</si>
  <si>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</si>
  <si>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</si>
  <si>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</si>
  <si>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</si>
  <si>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</si>
  <si>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</si>
  <si>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</si>
  <si>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</si>
  <si>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</si>
  <si>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</si>
  <si>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</si>
  <si>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</si>
  <si>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</si>
  <si>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</si>
  <si>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</si>
  <si>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</si>
  <si>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</si>
  <si>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</si>
  <si>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</si>
  <si>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</si>
  <si>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</si>
  <si>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</si>
  <si>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</si>
  <si>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</si>
  <si>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</si>
  <si>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</si>
  <si>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</si>
  <si>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</si>
  <si>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</si>
  <si>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</si>
  <si>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</si>
  <si>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</si>
  <si>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</si>
  <si>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</si>
  <si>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</si>
  <si>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</si>
  <si>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</si>
  <si>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</si>
  <si>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</si>
  <si>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</si>
  <si>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</si>
  <si>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</si>
  <si>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</si>
  <si>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</si>
  <si>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</si>
  <si>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</si>
  <si>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</si>
  <si>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</si>
  <si>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</si>
  <si>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</si>
  <si>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</si>
  <si>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</si>
  <si>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</si>
  <si>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</si>
  <si>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</si>
  <si>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</si>
  <si>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</si>
  <si>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</si>
  <si>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</si>
  <si>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</si>
  <si>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</si>
  <si>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</si>
  <si>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</si>
  <si>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</si>
  <si>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</si>
  <si>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</si>
  <si>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</si>
  <si>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</si>
  <si>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</si>
  <si>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</si>
  <si>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</si>
  <si>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</si>
  <si>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</si>
  <si>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</si>
  <si>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</si>
  <si>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</si>
  <si>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</si>
  <si>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</si>
  <si>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</si>
  <si>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</si>
  <si>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</si>
  <si>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</si>
  <si>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</si>
  <si>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</si>
  <si>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</si>
  <si>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</si>
  <si>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</si>
  <si>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</si>
  <si>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</si>
  <si>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</si>
  <si>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</si>
  <si>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</si>
  <si>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</si>
  <si>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</si>
  <si>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</si>
  <si>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</si>
  <si>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</si>
  <si>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</si>
  <si>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</si>
  <si>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</si>
  <si>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</si>
  <si>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</si>
  <si>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</si>
  <si>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</si>
  <si>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</si>
  <si>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</si>
  <si>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</si>
  <si>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</si>
  <si>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</si>
  <si>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</si>
  <si>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</si>
  <si>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</si>
  <si>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</si>
  <si>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</si>
  <si>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</si>
  <si>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</si>
  <si>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</si>
  <si>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</si>
  <si>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</si>
  <si>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</si>
  <si>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</si>
  <si>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</si>
  <si>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</si>
  <si>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</si>
  <si>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</si>
  <si>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</si>
  <si>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</si>
  <si>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</si>
  <si>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</si>
  <si>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</si>
  <si>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</si>
  <si>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</si>
  <si>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</si>
  <si>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</si>
  <si>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</si>
  <si>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</si>
  <si>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</si>
  <si>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</si>
  <si>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</si>
  <si>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</si>
  <si>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</si>
  <si>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</si>
  <si>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</si>
  <si>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</si>
  <si>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</si>
  <si>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</si>
  <si>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</si>
  <si>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</si>
  <si>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</si>
  <si>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</si>
  <si>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</si>
  <si>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</si>
  <si>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</si>
  <si>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</si>
  <si>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</si>
  <si>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</si>
  <si>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</si>
  <si>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</si>
  <si>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</si>
  <si>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</si>
  <si>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</si>
  <si>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</si>
  <si>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</si>
  <si>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</si>
  <si>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</si>
  <si>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</si>
  <si>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</si>
  <si>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</si>
  <si>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</si>
  <si>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</si>
  <si>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</si>
  <si>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</si>
  <si>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</si>
  <si>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</si>
  <si>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</si>
  <si>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</si>
  <si>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</si>
  <si>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</si>
  <si>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</si>
  <si>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</si>
  <si>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</si>
  <si>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</si>
  <si>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</si>
  <si>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</si>
  <si>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</si>
  <si>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</si>
  <si>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</si>
  <si>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</si>
  <si>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</si>
  <si>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</si>
  <si>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</si>
  <si>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</si>
  <si>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</si>
  <si>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</si>
  <si>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</si>
  <si>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</si>
  <si>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</si>
  <si>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</si>
  <si>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</si>
  <si>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</si>
  <si>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</si>
  <si>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</si>
  <si>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</si>
  <si>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</si>
  <si>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</si>
  <si>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</si>
  <si>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</si>
  <si>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</si>
  <si>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</si>
  <si>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</si>
  <si>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</si>
  <si>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</si>
  <si>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</si>
  <si>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</si>
  <si>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</si>
  <si>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</si>
  <si>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</si>
  <si>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</si>
  <si>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</si>
  <si>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</si>
  <si>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</si>
  <si>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</si>
  <si>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</si>
  <si>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</si>
  <si>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</si>
  <si>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</si>
  <si>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</si>
  <si>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</si>
  <si>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</si>
  <si>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</si>
  <si>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</si>
  <si>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</si>
  <si>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</si>
  <si>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</si>
  <si>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</si>
  <si>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</si>
  <si>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</si>
  <si>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</si>
  <si>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</si>
  <si>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</si>
  <si>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</si>
  <si>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</si>
  <si>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</si>
  <si>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</si>
  <si>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</si>
  <si>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</si>
  <si>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</si>
  <si>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</si>
  <si>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</si>
  <si>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</si>
  <si>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</si>
  <si>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</si>
  <si>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</si>
  <si>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</si>
  <si>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</si>
  <si>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</si>
  <si>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</si>
  <si>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</si>
  <si>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</si>
  <si>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</si>
  <si>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</si>
  <si>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</si>
  <si>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</si>
  <si>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</si>
  <si>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</si>
  <si>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</si>
  <si>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</si>
  <si>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</si>
  <si>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</si>
  <si>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</si>
  <si>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</si>
  <si>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</si>
  <si>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</si>
  <si>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</si>
  <si>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</si>
  <si>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</si>
  <si>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</si>
  <si>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</si>
  <si>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</si>
  <si>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</si>
  <si>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</si>
  <si>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</si>
  <si>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</si>
  <si>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</si>
  <si>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</si>
  <si>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</si>
  <si>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</si>
  <si>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</si>
  <si>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</si>
  <si>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</si>
  <si>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</si>
  <si>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</si>
  <si>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</si>
  <si>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</si>
  <si>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</si>
  <si>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</si>
  <si>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</si>
  <si>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</si>
  <si>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</si>
  <si>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</si>
  <si>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</si>
  <si>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</si>
  <si>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</si>
  <si>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</si>
  <si>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</si>
  <si>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</si>
  <si>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</si>
  <si>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</si>
  <si>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</si>
  <si>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</si>
  <si>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</si>
  <si>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</si>
  <si>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</si>
  <si>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</si>
  <si>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</si>
  <si>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</si>
  <si>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</si>
  <si>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</si>
  <si>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</si>
  <si>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</si>
  <si>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</si>
  <si>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</si>
  <si>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</si>
  <si>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</si>
  <si>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</si>
  <si>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</si>
  <si>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</si>
  <si>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</si>
  <si>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</si>
  <si>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</si>
  <si>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</si>
  <si>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</si>
  <si>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</si>
  <si>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</si>
  <si>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</si>
  <si>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</si>
  <si>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</si>
  <si>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</si>
  <si>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</si>
  <si>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</si>
  <si>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</si>
  <si>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</si>
  <si>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</si>
  <si>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</si>
  <si>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</si>
  <si>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</si>
  <si>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</si>
  <si>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</si>
  <si>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</si>
  <si>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</si>
  <si>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</si>
  <si>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</si>
  <si>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</si>
  <si>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</si>
  <si>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</si>
  <si>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</si>
  <si>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</si>
  <si>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</si>
  <si>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</si>
  <si>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</si>
  <si>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</si>
  <si>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</si>
  <si>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</si>
  <si>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</si>
  <si>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</si>
  <si>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</si>
  <si>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</si>
  <si>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</si>
  <si>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</si>
  <si>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</si>
  <si>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</si>
  <si>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</si>
  <si>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</si>
  <si>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</si>
  <si>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</si>
  <si>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</si>
  <si>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</si>
  <si>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</si>
  <si>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</si>
  <si>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</si>
  <si>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</si>
  <si>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</si>
  <si>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</si>
  <si>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</si>
  <si>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</si>
  <si>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</si>
  <si>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</si>
  <si>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</si>
  <si>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</si>
  <si>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</si>
  <si>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</si>
  <si>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</si>
  <si>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</si>
  <si>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</si>
  <si>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</si>
  <si>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</si>
  <si>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</si>
  <si>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</si>
  <si>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</si>
  <si>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</si>
  <si>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</si>
  <si>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</si>
  <si>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</si>
  <si>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</si>
  <si>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</si>
  <si>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</si>
  <si>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</si>
  <si>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</si>
  <si>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</si>
  <si>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</si>
  <si>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</si>
  <si>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</si>
  <si>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</si>
  <si>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</si>
  <si>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</si>
  <si>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</si>
  <si>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</si>
  <si>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</si>
  <si>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</si>
  <si>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</si>
  <si>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</si>
  <si>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</si>
  <si>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</si>
  <si>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</si>
  <si>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</si>
  <si>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</si>
  <si>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</si>
  <si>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</si>
  <si>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</si>
  <si>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</si>
  <si>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</si>
  <si>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</si>
  <si>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</si>
  <si>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</si>
  <si>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</si>
  <si>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</si>
  <si>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</si>
  <si>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</si>
  <si>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</si>
  <si>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</si>
  <si>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</si>
  <si>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</si>
  <si>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</si>
  <si>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</si>
  <si>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</si>
  <si>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</si>
  <si>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</si>
  <si>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</si>
  <si>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</si>
  <si>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</si>
  <si>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</si>
  <si>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</si>
  <si>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</si>
  <si>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</si>
  <si>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</si>
  <si>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</si>
  <si>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</si>
  <si>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</si>
  <si>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</si>
  <si>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</si>
  <si>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</si>
  <si>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</si>
  <si>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</si>
  <si>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</si>
  <si>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</si>
  <si>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</si>
  <si>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</si>
  <si>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</si>
  <si>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</si>
  <si>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</si>
  <si>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</si>
  <si>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</si>
  <si>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</si>
  <si>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</si>
  <si>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</si>
  <si>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</si>
  <si>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</si>
  <si>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</si>
  <si>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</si>
  <si>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</si>
  <si>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</si>
  <si>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</si>
  <si>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</si>
  <si>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</si>
  <si>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</si>
  <si>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</si>
  <si>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</si>
  <si>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</si>
  <si>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</si>
  <si>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</si>
  <si>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</si>
  <si>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</si>
  <si>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</si>
  <si>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</si>
  <si>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</si>
  <si>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</si>
  <si>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</si>
  <si>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</si>
  <si>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</si>
  <si>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</si>
  <si>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</si>
  <si>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</si>
  <si>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</si>
  <si>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</si>
  <si>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</si>
  <si>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</si>
  <si>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</si>
  <si>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</si>
  <si>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</si>
  <si>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</si>
  <si>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</si>
  <si>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</si>
  <si>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</si>
  <si>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</si>
  <si>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</si>
  <si>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</si>
  <si>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</si>
  <si>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</si>
  <si>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</si>
  <si>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</si>
  <si>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</si>
  <si>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</si>
  <si>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</si>
  <si>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</si>
  <si>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</si>
  <si>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</si>
  <si>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</si>
  <si>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</si>
  <si>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</si>
  <si>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</si>
  <si>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</si>
  <si>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</si>
  <si>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</si>
  <si>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</si>
  <si>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</si>
  <si>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</si>
  <si>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</si>
  <si>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</si>
  <si>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</si>
  <si>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</si>
  <si>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</si>
  <si>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</si>
  <si>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</si>
  <si>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</si>
  <si>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</si>
  <si>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</si>
  <si>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</si>
  <si>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</si>
  <si>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</si>
  <si>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</si>
  <si>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</si>
  <si>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</si>
  <si>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</si>
  <si>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</si>
  <si>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</si>
  <si>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</si>
  <si>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</si>
  <si>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</si>
  <si>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</si>
  <si>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</si>
  <si>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</si>
  <si>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</si>
  <si>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</si>
  <si>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</si>
  <si>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</si>
  <si>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</si>
  <si>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</si>
  <si>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</si>
  <si>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</si>
  <si>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</si>
  <si>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</si>
  <si>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</si>
  <si>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</si>
  <si>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</si>
  <si>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</si>
  <si>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</si>
  <si>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</si>
  <si>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</si>
  <si>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</si>
  <si>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</si>
  <si>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</si>
  <si>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</si>
  <si>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</si>
  <si>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</si>
  <si>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</si>
  <si>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</si>
  <si>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</si>
  <si>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</si>
  <si>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</si>
  <si>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</si>
  <si>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</si>
  <si>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</si>
  <si>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</si>
  <si>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</si>
  <si>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</si>
  <si>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</si>
  <si>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</si>
  <si>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</si>
  <si>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</si>
  <si>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</si>
  <si>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</si>
  <si>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</si>
  <si>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</si>
  <si>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</si>
  <si>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</si>
  <si>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</si>
  <si>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</si>
  <si>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</si>
  <si>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</si>
  <si>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</si>
  <si>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</si>
  <si>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</si>
  <si>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</si>
  <si>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</si>
  <si>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</si>
  <si>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</si>
  <si>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</si>
  <si>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</si>
  <si>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</si>
  <si>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</si>
  <si>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</si>
  <si>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</si>
  <si>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</si>
  <si>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</si>
  <si>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</si>
  <si>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</si>
  <si>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</si>
  <si>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</si>
  <si>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</si>
  <si>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</si>
  <si>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</si>
  <si>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</si>
  <si>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</si>
  <si>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</si>
  <si>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</si>
  <si>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</si>
  <si>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</si>
  <si>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</si>
  <si>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</si>
  <si>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</si>
  <si>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</si>
  <si>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</si>
  <si>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</si>
  <si>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</si>
  <si>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</si>
  <si>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</si>
  <si>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</si>
  <si>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</si>
  <si>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</si>
  <si>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</si>
  <si>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</si>
  <si>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</si>
  <si>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</si>
  <si>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</si>
  <si>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</si>
  <si>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</si>
  <si>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</si>
  <si>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</si>
  <si>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</si>
  <si>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</si>
  <si>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</si>
  <si>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</si>
  <si>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</si>
  <si>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</si>
  <si>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</si>
  <si>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</si>
  <si>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</si>
  <si>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</si>
  <si>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</si>
  <si>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</si>
  <si>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</si>
  <si>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</si>
  <si>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</si>
  <si>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</si>
  <si>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</si>
  <si>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</si>
  <si>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</si>
  <si>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</si>
  <si>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</si>
  <si>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</si>
  <si>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</si>
  <si>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</si>
  <si>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</si>
  <si>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</si>
  <si>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</si>
  <si>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</si>
  <si>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</si>
  <si>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</si>
  <si>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</si>
  <si>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</si>
  <si>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</si>
  <si>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</si>
  <si>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</si>
  <si>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</si>
  <si>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</si>
  <si>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</si>
  <si>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</si>
  <si>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</si>
  <si>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</si>
  <si>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</si>
  <si>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</si>
  <si>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</si>
  <si>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</si>
  <si>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</si>
  <si>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</si>
  <si>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</si>
  <si>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</si>
  <si>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</si>
  <si>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</si>
  <si>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</si>
  <si>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</si>
  <si>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</si>
  <si>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</si>
  <si>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</si>
  <si>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</si>
  <si>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</si>
  <si>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</si>
  <si>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</si>
  <si>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</si>
  <si>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</si>
  <si>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</si>
  <si>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</si>
  <si>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</si>
  <si>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</si>
  <si>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</si>
  <si>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</si>
  <si>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</si>
  <si>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</si>
  <si>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</si>
  <si>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</si>
  <si>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</si>
  <si>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</si>
  <si>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</si>
  <si>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</si>
  <si>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</si>
  <si>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</si>
  <si>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</si>
  <si>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</si>
  <si>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</si>
  <si>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</si>
  <si>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</si>
  <si>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</si>
  <si>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</si>
  <si>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</si>
  <si>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</si>
  <si>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</si>
  <si>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</si>
  <si>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</si>
  <si>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</si>
  <si>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</si>
  <si>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</si>
  <si>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</si>
  <si>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</si>
  <si>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</si>
  <si>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</si>
  <si>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</si>
  <si>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</si>
  <si>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</si>
  <si>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</si>
  <si>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</si>
  <si>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</si>
  <si>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</si>
  <si>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</si>
  <si>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</si>
  <si>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</si>
  <si>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</si>
  <si>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</si>
  <si>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</si>
  <si>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</si>
  <si>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</si>
  <si>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</si>
  <si>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</si>
  <si>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</si>
  <si>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</si>
  <si>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</si>
  <si>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</si>
  <si>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</si>
  <si>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</si>
  <si>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</si>
  <si>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</si>
  <si>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</si>
  <si>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</si>
  <si>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</si>
  <si>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</si>
  <si>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</si>
  <si>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</si>
  <si>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</si>
  <si>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</si>
  <si>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</si>
  <si>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</si>
  <si>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</si>
  <si>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</si>
  <si>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</si>
  <si>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</si>
  <si>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</si>
  <si>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</si>
  <si>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</si>
  <si>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</si>
  <si>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</si>
  <si>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</si>
  <si>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</si>
  <si>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</si>
  <si>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</si>
  <si>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</si>
  <si>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</si>
  <si>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</si>
  <si>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</si>
  <si>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</si>
  <si>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</si>
  <si>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</si>
  <si>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</si>
  <si>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</si>
  <si>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</si>
  <si>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</si>
  <si>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</si>
  <si>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</si>
  <si>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</si>
  <si>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</si>
  <si>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</si>
  <si>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</si>
  <si>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</si>
  <si>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</si>
  <si>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</si>
  <si>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</si>
  <si>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</si>
  <si>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</si>
  <si>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</si>
  <si>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</si>
  <si>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</si>
  <si>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</si>
  <si>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</si>
  <si>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</si>
  <si>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</si>
  <si>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</si>
  <si>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</si>
  <si>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</si>
  <si>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</si>
  <si>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</si>
  <si>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</si>
  <si>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</si>
  <si>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</si>
  <si>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</si>
  <si>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</si>
  <si>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</si>
  <si>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</si>
  <si>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</si>
  <si>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</si>
  <si>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</si>
  <si>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</si>
  <si>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</si>
  <si>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</si>
  <si>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</si>
  <si>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</si>
  <si>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</si>
  <si>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</si>
  <si>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</si>
  <si>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</si>
  <si>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</si>
  <si>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</si>
  <si>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</si>
  <si>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</si>
  <si>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</si>
  <si>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</si>
  <si>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</si>
  <si>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</si>
  <si>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</si>
  <si>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</si>
  <si>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</si>
  <si>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</si>
  <si>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</si>
  <si>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</si>
  <si>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</si>
  <si>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</si>
  <si>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</si>
  <si>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</si>
  <si>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</si>
  <si>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</si>
  <si>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</si>
  <si>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</si>
  <si>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</si>
  <si>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</si>
  <si>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</si>
  <si>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</si>
  <si>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</si>
  <si>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</si>
  <si>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</si>
  <si>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</si>
  <si>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</si>
  <si>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</si>
  <si>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</si>
  <si>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</si>
  <si>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</si>
  <si>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</si>
  <si>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</si>
  <si>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</si>
  <si>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</si>
  <si>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</si>
  <si>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</si>
  <si>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</si>
  <si>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</si>
  <si>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</si>
  <si>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</si>
  <si>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</si>
  <si>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</si>
  <si>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</si>
  <si>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</si>
  <si>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</si>
  <si>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</si>
  <si>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</si>
  <si>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</si>
  <si>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</si>
  <si>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</si>
  <si>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</si>
  <si>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</si>
  <si>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</si>
  <si>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</si>
  <si>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</si>
  <si>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</si>
  <si>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</si>
  <si>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</si>
  <si>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</si>
  <si>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</si>
  <si>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</si>
  <si>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</si>
  <si>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</si>
  <si>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</si>
  <si>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</si>
  <si>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</si>
  <si>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</si>
  <si>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</si>
  <si>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</si>
  <si>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</si>
  <si>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</si>
  <si>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</si>
  <si>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</si>
  <si>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</si>
  <si>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</si>
  <si>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</si>
  <si>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</si>
  <si>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</si>
  <si>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</si>
  <si>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</si>
  <si>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</si>
  <si>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</si>
  <si>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</si>
  <si>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</si>
  <si>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</si>
  <si>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</si>
  <si>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</si>
  <si>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</si>
  <si>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</si>
  <si>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</si>
  <si>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</si>
  <si>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</si>
  <si>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</si>
  <si>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</si>
  <si>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</si>
  <si>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</si>
  <si>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</si>
  <si>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</si>
  <si>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</si>
  <si>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</si>
  <si>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</si>
  <si>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</si>
  <si>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</si>
  <si>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</si>
  <si>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</si>
  <si>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</si>
  <si>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</si>
  <si>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</si>
  <si>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</si>
  <si>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</si>
  <si>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</si>
  <si>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</si>
  <si>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</si>
  <si>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</si>
  <si>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</si>
  <si>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</si>
  <si>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</si>
  <si>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</si>
  <si>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</si>
  <si>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</si>
  <si>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</si>
  <si>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</si>
  <si>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</si>
  <si>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</si>
  <si>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</si>
  <si>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</si>
  <si>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</si>
  <si>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</si>
  <si>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</si>
  <si>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</si>
  <si>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</si>
  <si>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</si>
  <si>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</si>
  <si>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</si>
  <si>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</si>
  <si>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</si>
  <si>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</si>
  <si>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</si>
  <si>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</si>
  <si>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</si>
  <si>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</si>
  <si>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</si>
  <si>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</si>
  <si>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</si>
  <si>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</si>
  <si>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</si>
  <si>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</si>
  <si>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</si>
  <si>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</si>
  <si>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</si>
  <si>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</si>
  <si>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</si>
  <si>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</si>
  <si>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</si>
  <si>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</si>
  <si>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</si>
  <si>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</si>
  <si>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</si>
  <si>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</si>
  <si>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</si>
  <si>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</si>
  <si>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</si>
  <si>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</si>
  <si>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</si>
  <si>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</si>
  <si>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</si>
  <si>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</si>
  <si>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</si>
  <si>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</si>
  <si>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</si>
  <si>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</si>
  <si>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</si>
  <si>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</si>
  <si>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</si>
  <si>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</si>
  <si>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</si>
  <si>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</si>
  <si>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</si>
  <si>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</si>
  <si>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</si>
  <si>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</si>
  <si>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</si>
  <si>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</si>
  <si>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</si>
  <si>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</si>
  <si>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</si>
  <si>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</si>
  <si>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</si>
  <si>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</si>
  <si>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</si>
  <si>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</si>
  <si>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</si>
  <si>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</si>
  <si>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</si>
  <si>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</si>
  <si>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</si>
  <si>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</si>
  <si>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</si>
  <si>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</si>
  <si>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</si>
  <si>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</si>
  <si>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</si>
  <si>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</si>
  <si>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</si>
  <si>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</si>
  <si>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</si>
  <si>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</si>
  <si>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</si>
  <si>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</si>
  <si>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</si>
  <si>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</si>
  <si>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</si>
  <si>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</si>
  <si>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</si>
  <si>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</si>
  <si>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</si>
  <si>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</si>
  <si>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</si>
  <si>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</si>
  <si>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</si>
  <si>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</si>
  <si>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</si>
  <si>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</si>
  <si>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</si>
  <si>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</si>
  <si>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</si>
  <si>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</si>
  <si>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</si>
  <si>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</si>
  <si>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</si>
  <si>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</si>
  <si>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</si>
  <si>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</si>
  <si>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</si>
  <si>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</si>
  <si>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</si>
  <si>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</si>
  <si>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</si>
  <si>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</si>
  <si>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</si>
  <si>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</si>
  <si>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</si>
  <si>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</si>
  <si>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</si>
  <si>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</si>
  <si>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</si>
  <si>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</si>
  <si>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</si>
  <si>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</si>
  <si>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</si>
  <si>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</si>
  <si>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</si>
  <si>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</si>
  <si>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</si>
  <si>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</si>
  <si>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</si>
  <si>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</si>
  <si>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</si>
  <si>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</si>
  <si>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</si>
  <si>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</si>
  <si>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</si>
  <si>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</si>
  <si>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</si>
  <si>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</si>
  <si>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</si>
  <si>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</si>
  <si>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</si>
  <si>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</si>
  <si>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</si>
  <si>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</si>
  <si>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</si>
  <si>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</si>
  <si>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</si>
  <si>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</si>
  <si>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</si>
  <si>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</si>
  <si>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</si>
  <si>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</si>
  <si>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</si>
  <si>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</si>
  <si>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</si>
  <si>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</si>
  <si>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</si>
  <si>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</si>
  <si>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</si>
  <si>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</si>
  <si>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</si>
  <si>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</si>
  <si>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</si>
  <si>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</si>
  <si>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</si>
  <si>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</si>
  <si>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</si>
  <si>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</si>
  <si>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</si>
  <si>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</si>
  <si>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</si>
  <si>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</si>
  <si>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</si>
  <si>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</si>
  <si>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</si>
  <si>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</si>
  <si>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</si>
  <si>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</si>
  <si>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</si>
  <si>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</si>
  <si>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</si>
  <si>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</si>
  <si>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</si>
  <si>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</si>
  <si>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</si>
  <si>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</si>
  <si>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</si>
  <si>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</si>
  <si>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</si>
  <si>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</si>
  <si>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</si>
  <si>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</si>
  <si>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</si>
  <si>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</si>
  <si>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</si>
  <si>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</si>
  <si>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</si>
  <si>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</si>
  <si>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</si>
  <si>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</si>
  <si>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</si>
  <si>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</si>
  <si>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</si>
  <si>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</si>
  <si>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</si>
  <si>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</si>
  <si>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</si>
  <si>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</si>
  <si>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</si>
  <si>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</si>
  <si>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</si>
  <si>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</si>
  <si>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</si>
  <si>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</si>
  <si>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</si>
  <si>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</si>
  <si>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</si>
  <si>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</si>
  <si>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</si>
  <si>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</si>
  <si>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</si>
  <si>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</si>
  <si>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</si>
  <si>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</si>
  <si>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</si>
  <si>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</si>
  <si>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</si>
  <si>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</si>
  <si>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</si>
  <si>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</si>
  <si>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</si>
  <si>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</si>
  <si>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</si>
  <si>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</si>
  <si>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</si>
  <si>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</si>
  <si>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</si>
  <si>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</si>
  <si>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</si>
  <si>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</si>
  <si>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</si>
  <si>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</si>
  <si>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</si>
  <si>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</si>
  <si>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</si>
  <si>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</si>
  <si>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</si>
  <si>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</si>
  <si>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</si>
  <si>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</si>
  <si>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</si>
  <si>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</si>
  <si>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</si>
  <si>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</si>
  <si>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</si>
  <si>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</si>
  <si>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</si>
  <si>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</si>
  <si>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</si>
  <si>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</si>
  <si>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</si>
  <si>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</si>
  <si>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</si>
  <si>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</si>
  <si>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</si>
  <si>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</si>
  <si>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</si>
  <si>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</si>
  <si>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</si>
  <si>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</si>
  <si>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</si>
  <si>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</si>
  <si>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</si>
  <si>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</si>
  <si>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</si>
  <si>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</si>
  <si>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</si>
  <si>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</si>
  <si>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</si>
  <si>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</si>
  <si>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</si>
  <si>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</si>
  <si>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</si>
  <si>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</si>
  <si>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</si>
  <si>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</si>
  <si>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</si>
  <si>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</si>
  <si>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</si>
  <si>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</si>
  <si>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</si>
  <si>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</si>
  <si>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</si>
  <si>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</si>
  <si>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</si>
  <si>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</si>
  <si>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</si>
  <si>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</si>
  <si>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</si>
  <si>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</si>
  <si>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</si>
  <si>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</si>
  <si>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</si>
  <si>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</si>
  <si>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</si>
  <si>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</si>
  <si>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</si>
  <si>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</si>
  <si>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</si>
  <si>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</si>
  <si>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</si>
  <si>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</si>
  <si>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</si>
  <si>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</si>
  <si>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</si>
  <si>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</si>
  <si>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</si>
  <si>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</si>
  <si>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</si>
  <si>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</si>
  <si>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</si>
  <si>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</si>
  <si>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</si>
  <si>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</si>
  <si>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</si>
  <si>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</si>
  <si>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</si>
  <si>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</si>
  <si>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</si>
  <si>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</si>
  <si>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</si>
  <si>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</si>
  <si>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</si>
  <si>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</si>
  <si>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</si>
  <si>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</si>
  <si>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</si>
  <si>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</si>
  <si>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</si>
  <si>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</si>
  <si>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</si>
  <si>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</si>
  <si>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</si>
  <si>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</si>
  <si>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</si>
  <si>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</si>
  <si>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</si>
  <si>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</si>
  <si>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</si>
  <si>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</si>
  <si>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</si>
  <si>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</si>
  <si>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</si>
  <si>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</si>
  <si>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</si>
  <si>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</si>
  <si>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</si>
  <si>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</si>
  <si>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</si>
  <si>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</si>
  <si>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</si>
  <si>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</si>
  <si>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</si>
  <si>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</si>
  <si>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</si>
  <si>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</si>
  <si>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</si>
  <si>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</si>
  <si>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</si>
  <si>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</si>
  <si>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</si>
  <si>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</si>
  <si>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</si>
  <si>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</si>
  <si>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</si>
  <si>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</si>
  <si>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</si>
  <si>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</si>
  <si>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</si>
  <si>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</si>
  <si>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</si>
  <si>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</si>
  <si>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</si>
  <si>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</si>
  <si>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</si>
  <si>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</si>
  <si>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</si>
  <si>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</si>
  <si>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</si>
  <si>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</si>
  <si>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</si>
  <si>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</si>
  <si>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</si>
  <si>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</si>
  <si>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</si>
  <si>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</si>
  <si>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</si>
  <si>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</si>
  <si>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</si>
  <si>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</si>
  <si>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</si>
  <si>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</si>
  <si>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</si>
  <si>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</si>
  <si>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</si>
  <si>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</si>
  <si>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</si>
  <si>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</si>
  <si>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</si>
  <si>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</si>
  <si>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</si>
  <si>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</si>
  <si>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</si>
  <si>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</si>
  <si>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</si>
  <si>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</si>
  <si>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</si>
  <si>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</si>
  <si>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</si>
  <si>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</si>
  <si>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</si>
  <si>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</si>
  <si>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</si>
  <si>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</si>
  <si>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</si>
  <si>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</si>
  <si>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</si>
  <si>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</si>
  <si>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</si>
  <si>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</si>
  <si>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</si>
  <si>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</si>
  <si>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</si>
  <si>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</si>
  <si>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</si>
  <si>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</si>
  <si>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</si>
  <si>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</si>
  <si>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</si>
  <si>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</si>
  <si>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</si>
  <si>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</si>
  <si>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</si>
  <si>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</si>
  <si>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</si>
  <si>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</si>
  <si>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</si>
  <si>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</si>
  <si>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</si>
  <si>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</si>
  <si>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</si>
  <si>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</si>
  <si>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</si>
  <si>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</si>
  <si>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</si>
  <si>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</si>
  <si>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</si>
  <si>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</si>
  <si>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</si>
  <si>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</si>
  <si>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</si>
  <si>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</si>
  <si>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</si>
  <si>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</si>
  <si>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</si>
  <si>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</si>
  <si>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</si>
  <si>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</si>
  <si>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</si>
  <si>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</si>
  <si>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</si>
  <si>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</si>
  <si>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</si>
  <si>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</si>
  <si>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</si>
  <si>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</si>
  <si>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</si>
  <si>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</si>
  <si>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</si>
  <si>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</si>
  <si>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</si>
  <si>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</si>
  <si>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</si>
  <si>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</si>
  <si>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</si>
  <si>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</si>
  <si>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</si>
  <si>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</si>
  <si>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</si>
  <si>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</si>
  <si>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</si>
  <si>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</si>
  <si>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</si>
  <si>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</si>
  <si>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</si>
  <si>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</si>
  <si>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</si>
  <si>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</si>
  <si>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</si>
  <si>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</si>
  <si>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</si>
  <si>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</si>
  <si>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</si>
  <si>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</si>
  <si>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</si>
  <si>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</si>
  <si>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</si>
  <si>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</si>
  <si>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</si>
  <si>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</si>
  <si>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</si>
  <si>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</si>
  <si>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</si>
  <si>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</si>
  <si>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</si>
  <si>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</si>
  <si>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</si>
  <si>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</si>
  <si>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</si>
  <si>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</si>
  <si>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</si>
  <si>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</si>
  <si>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</si>
  <si>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</si>
  <si>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</si>
  <si>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</si>
  <si>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</si>
  <si>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</si>
  <si>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</si>
  <si>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</si>
  <si>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</si>
  <si>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</si>
  <si>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</si>
  <si>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</si>
  <si>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</si>
  <si>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</si>
  <si>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</si>
  <si>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</si>
  <si>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</si>
  <si>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</si>
  <si>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</si>
  <si>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</si>
  <si>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</si>
  <si>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</si>
  <si>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</si>
  <si>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</si>
  <si>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</si>
  <si>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</si>
  <si>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</si>
  <si>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</si>
  <si>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</si>
  <si>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</si>
  <si>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</si>
  <si>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</si>
  <si>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</si>
  <si>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</si>
  <si>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</si>
  <si>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</si>
  <si>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</si>
  <si>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</si>
  <si>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</si>
  <si>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</si>
  <si>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</si>
  <si>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</si>
  <si>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</si>
  <si>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</si>
  <si>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</si>
  <si>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</si>
  <si>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</si>
  <si>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</si>
  <si>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</si>
  <si>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</si>
  <si>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</si>
  <si>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</si>
  <si>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</si>
  <si>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</si>
  <si>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</si>
  <si>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</si>
  <si>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</si>
  <si>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</si>
  <si>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</si>
  <si>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</si>
  <si>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</si>
  <si>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</si>
  <si>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</si>
  <si>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</si>
  <si>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</si>
  <si>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</si>
  <si>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</si>
  <si>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</si>
  <si>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</si>
  <si>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</si>
  <si>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</si>
  <si>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</si>
  <si>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</si>
  <si>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</si>
  <si>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</si>
  <si>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</si>
  <si>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</si>
  <si>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</si>
  <si>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</si>
  <si>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</si>
  <si>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</si>
  <si>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</si>
  <si>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</si>
  <si>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</si>
  <si>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</si>
  <si>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</si>
  <si>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</si>
  <si>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</si>
  <si>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</si>
  <si>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</si>
  <si>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</si>
  <si>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</si>
  <si>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</si>
  <si>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</si>
  <si>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</si>
  <si>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</si>
  <si>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</si>
  <si>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</si>
  <si>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</si>
  <si>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</si>
  <si>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</si>
  <si>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</si>
  <si>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</si>
  <si>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</si>
  <si>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</si>
  <si>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</si>
  <si>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</si>
  <si>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</si>
  <si>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</si>
  <si>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</si>
  <si>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</si>
  <si>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</si>
  <si>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</si>
  <si>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</si>
  <si>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</si>
  <si>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</si>
  <si>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</si>
  <si>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</si>
  <si>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</si>
  <si>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</si>
  <si>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</si>
  <si>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</si>
  <si>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</si>
  <si>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</si>
  <si>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</si>
  <si>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</si>
  <si>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</si>
  <si>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</si>
  <si>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</si>
  <si>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</si>
  <si>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</si>
  <si>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</si>
  <si>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</si>
  <si>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</si>
  <si>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</si>
  <si>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</si>
  <si>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</si>
  <si>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</si>
  <si>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</si>
  <si>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</si>
  <si>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</si>
  <si>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</si>
  <si>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</si>
  <si>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</si>
  <si>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</si>
  <si>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</si>
  <si>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</si>
  <si>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</si>
  <si>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</si>
  <si>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</si>
  <si>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</si>
  <si>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</si>
  <si>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</si>
  <si>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</si>
  <si>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</si>
  <si>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</si>
  <si>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</si>
  <si>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</si>
  <si>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</si>
  <si>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</si>
  <si>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</si>
  <si>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</si>
  <si>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</si>
  <si>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</si>
  <si>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</si>
  <si>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</si>
  <si>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</si>
  <si>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</si>
  <si>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</si>
  <si>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</si>
  <si>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</si>
  <si>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</si>
  <si>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</si>
  <si>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</si>
  <si>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</si>
  <si>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</si>
  <si>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</si>
  <si>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</si>
  <si>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</si>
  <si>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</si>
  <si>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</si>
  <si>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</si>
  <si>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</si>
  <si>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</si>
  <si>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</si>
  <si>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</si>
  <si>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</si>
  <si>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</si>
  <si>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</si>
  <si>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</si>
  <si>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</si>
  <si>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</si>
  <si>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</si>
  <si>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</si>
  <si>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</si>
  <si>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</si>
  <si>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</si>
  <si>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</si>
  <si>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</si>
  <si>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</si>
  <si>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</si>
  <si>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</si>
  <si>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</si>
  <si>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</si>
  <si>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</si>
  <si>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</si>
  <si>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</si>
  <si>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</si>
  <si>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</si>
  <si>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</si>
  <si>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</si>
  <si>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</si>
  <si>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</si>
  <si>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</si>
  <si>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</si>
  <si>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</si>
  <si>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</si>
  <si>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</si>
  <si>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</si>
  <si>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</si>
  <si>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</si>
  <si>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</si>
  <si>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</si>
  <si>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</si>
  <si>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</si>
  <si>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</si>
  <si>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</si>
  <si>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</si>
  <si>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</si>
  <si>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</si>
  <si>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</si>
  <si>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</si>
  <si>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</si>
  <si>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</si>
  <si>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</si>
  <si>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</si>
  <si>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</si>
  <si>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</si>
  <si>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</si>
  <si>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</si>
  <si>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</si>
  <si>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</si>
  <si>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</si>
  <si>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</si>
  <si>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</si>
  <si>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</si>
  <si>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</si>
  <si>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</si>
  <si>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</si>
  <si>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</si>
  <si>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</si>
  <si>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</si>
  <si>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</si>
  <si>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</si>
  <si>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</si>
  <si>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</si>
  <si>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</si>
  <si>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</si>
  <si>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</si>
  <si>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</si>
  <si>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</si>
  <si>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</si>
  <si>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</si>
  <si>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</si>
  <si>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</si>
  <si>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</si>
  <si>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</si>
  <si>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</si>
  <si>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</si>
  <si>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</si>
  <si>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</si>
  <si>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</si>
  <si>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</si>
  <si>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</si>
  <si>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</si>
  <si>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</si>
  <si>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</si>
  <si>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</si>
  <si>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</si>
  <si>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</si>
  <si>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</si>
  <si>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</si>
  <si>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</si>
  <si>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</si>
  <si>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</si>
  <si>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</si>
  <si>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</si>
  <si>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</si>
  <si>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</si>
  <si>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</si>
  <si>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</si>
  <si>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</si>
  <si>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</si>
  <si>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</si>
  <si>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</si>
  <si>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</si>
  <si>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</si>
  <si>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</si>
  <si>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</si>
  <si>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</si>
  <si>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</si>
  <si>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</si>
  <si>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</si>
  <si>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</si>
  <si>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</si>
  <si>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</si>
  <si>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</si>
  <si>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</si>
  <si>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</si>
  <si>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</si>
  <si>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</si>
  <si>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</si>
  <si>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</si>
  <si>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</si>
  <si>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</si>
  <si>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</si>
  <si>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</si>
  <si>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</si>
  <si>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</si>
  <si>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</si>
  <si>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</si>
  <si>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</si>
  <si>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</si>
  <si>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</si>
  <si>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</si>
  <si>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</si>
  <si>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</si>
  <si>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</si>
  <si>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</si>
  <si>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</si>
  <si>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</si>
  <si>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</si>
  <si>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</si>
  <si>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</si>
  <si>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</si>
  <si>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</si>
  <si>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</si>
  <si>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</si>
  <si>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</si>
  <si>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</si>
  <si>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</si>
  <si>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</si>
  <si>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</si>
  <si>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</si>
  <si>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</si>
  <si>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</si>
  <si>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</si>
  <si>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</si>
  <si>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</si>
  <si>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</si>
  <si>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</si>
  <si>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</si>
  <si>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</si>
  <si>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</si>
  <si>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</si>
  <si>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</si>
  <si>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</si>
  <si>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</si>
  <si>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</si>
  <si>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</si>
  <si>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</si>
  <si>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</si>
  <si>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</si>
  <si>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</si>
  <si>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</si>
  <si>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</si>
  <si>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</si>
  <si>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</si>
  <si>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</si>
  <si>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</si>
  <si>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</si>
  <si>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</si>
  <si>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</si>
  <si>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</si>
  <si>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</si>
  <si>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</si>
  <si>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</si>
  <si>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</si>
  <si>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</si>
  <si>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</si>
  <si>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</si>
  <si>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</si>
  <si>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</si>
  <si>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</si>
  <si>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</si>
  <si>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</si>
  <si>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</si>
  <si>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</si>
  <si>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</si>
  <si>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</si>
  <si>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</si>
  <si>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</si>
  <si>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</si>
  <si>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</si>
  <si>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</si>
  <si>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</si>
  <si>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</si>
  <si>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</si>
  <si>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</si>
  <si>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</si>
  <si>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</si>
  <si>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</si>
  <si>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</si>
  <si>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</si>
  <si>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</si>
  <si>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</si>
  <si>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</si>
  <si>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</si>
  <si>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</si>
  <si>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</si>
  <si>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</si>
  <si>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</si>
  <si>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</si>
  <si>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</si>
  <si>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</si>
  <si>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</si>
  <si>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</si>
  <si>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</si>
  <si>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</si>
  <si>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</si>
  <si>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</si>
  <si>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</si>
  <si>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</si>
  <si>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</si>
  <si>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</si>
  <si>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</si>
  <si>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</si>
  <si>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</si>
  <si>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</si>
  <si>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</si>
  <si>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</si>
  <si>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</si>
  <si>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</si>
  <si>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</si>
  <si>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</si>
  <si>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</si>
  <si>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</si>
  <si>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</si>
  <si>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</si>
  <si>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</si>
  <si>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</si>
  <si>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</si>
  <si>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</si>
  <si>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</si>
  <si>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</si>
  <si>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</si>
  <si>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</si>
  <si>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</si>
  <si>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</si>
  <si>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</si>
  <si>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</si>
  <si>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</si>
  <si>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</si>
  <si>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</si>
  <si>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</si>
  <si>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</si>
  <si>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</si>
  <si>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</si>
  <si>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</si>
  <si>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</si>
  <si>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</si>
  <si>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</si>
  <si>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</si>
  <si>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</si>
  <si>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</si>
  <si>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</si>
  <si>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</si>
  <si>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</si>
  <si>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</si>
  <si>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</si>
  <si>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</si>
  <si>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</si>
  <si>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</si>
  <si>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</si>
  <si>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</si>
  <si>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</si>
  <si>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</si>
  <si>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</si>
  <si>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</si>
  <si>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</si>
  <si>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</si>
  <si>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</si>
  <si>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</si>
  <si>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</si>
  <si>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</si>
  <si>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</si>
  <si>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</si>
  <si>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</si>
  <si>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</si>
  <si>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</si>
  <si>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</si>
  <si>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</si>
  <si>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</si>
  <si>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</si>
  <si>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</si>
  <si>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</si>
  <si>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</si>
  <si>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</si>
  <si>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</si>
  <si>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</si>
  <si>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</si>
  <si>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</si>
  <si>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</si>
  <si>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</si>
  <si>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</si>
  <si>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</si>
  <si>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</si>
  <si>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</si>
  <si>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</si>
  <si>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</si>
  <si>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</si>
  <si>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</si>
  <si>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</si>
  <si>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</si>
  <si>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</si>
  <si>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</si>
  <si>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</si>
  <si>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</si>
  <si>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</si>
  <si>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</si>
  <si>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</si>
  <si>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</si>
  <si>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</si>
  <si>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</si>
  <si>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</si>
  <si>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</si>
  <si>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</si>
  <si>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</si>
  <si>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</si>
  <si>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</si>
  <si>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</si>
  <si>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</si>
  <si>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</si>
  <si>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</si>
  <si>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</si>
  <si>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</si>
  <si>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</si>
  <si>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</si>
  <si>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</si>
  <si>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</si>
  <si>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</si>
  <si>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</si>
  <si>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</si>
  <si>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</si>
  <si>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</si>
  <si>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</si>
  <si>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</si>
  <si>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</si>
  <si>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</si>
  <si>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</si>
  <si>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</si>
  <si>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</si>
  <si>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</si>
  <si>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</si>
  <si>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</si>
  <si>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</si>
  <si>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</si>
  <si>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</si>
  <si>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</si>
  <si>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</si>
  <si>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</si>
  <si>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</si>
  <si>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</si>
  <si>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</si>
  <si>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</si>
  <si>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</si>
  <si>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</si>
  <si>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</si>
  <si>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</si>
  <si>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</si>
  <si>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</si>
  <si>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</si>
  <si>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</si>
  <si>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</si>
  <si>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</si>
  <si>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</si>
  <si>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</si>
  <si>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</si>
  <si>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</si>
  <si>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</si>
  <si>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</si>
  <si>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</si>
  <si>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</si>
  <si>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</si>
  <si>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</si>
  <si>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</si>
  <si>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</si>
  <si>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</si>
  <si>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</si>
  <si>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</si>
  <si>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</si>
  <si>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</si>
  <si>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</si>
  <si>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</si>
  <si>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</si>
  <si>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</si>
  <si>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</si>
  <si>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</si>
  <si>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</si>
  <si>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</si>
  <si>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</si>
  <si>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</si>
  <si>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</si>
  <si>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</si>
  <si>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</si>
  <si>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</si>
  <si>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</si>
  <si>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</si>
  <si>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</si>
  <si>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</si>
  <si>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</si>
  <si>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</si>
  <si>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</si>
  <si>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</si>
  <si>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</si>
  <si>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</si>
  <si>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</si>
  <si>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</si>
  <si>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</si>
  <si>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</si>
  <si>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</si>
  <si>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</si>
  <si>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</si>
  <si>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</si>
  <si>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</si>
  <si>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</si>
  <si>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</si>
  <si>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</si>
  <si>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</si>
  <si>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</si>
  <si>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</si>
  <si>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</si>
  <si>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</si>
  <si>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</si>
  <si>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</si>
  <si>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</si>
  <si>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</si>
  <si>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</si>
  <si>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</si>
  <si>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</si>
  <si>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</si>
  <si>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</si>
  <si>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</si>
  <si>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</si>
  <si>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</si>
  <si>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</si>
  <si>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</si>
  <si>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</si>
  <si>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</si>
  <si>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</si>
  <si>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</si>
  <si>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</si>
  <si>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</si>
  <si>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</si>
  <si>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</si>
  <si>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</si>
  <si>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</si>
  <si>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</si>
  <si>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</si>
  <si>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</si>
  <si>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</si>
  <si>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</si>
  <si>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</si>
  <si>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</si>
  <si>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</si>
  <si>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</si>
  <si>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</si>
  <si>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</si>
  <si>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</si>
  <si>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</si>
  <si>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</si>
  <si>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</si>
  <si>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</si>
  <si>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</si>
  <si>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</si>
  <si>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</si>
  <si>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</si>
  <si>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</si>
  <si>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</si>
  <si>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</si>
  <si>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</si>
  <si>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</si>
  <si>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</si>
  <si>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</si>
  <si>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</si>
  <si>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</si>
  <si>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</si>
  <si>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</si>
  <si>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</si>
  <si>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</si>
  <si>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</si>
  <si>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</si>
  <si>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</si>
  <si>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</si>
  <si>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</si>
  <si>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</si>
  <si>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</si>
  <si>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</si>
  <si>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</si>
  <si>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</si>
  <si>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</si>
  <si>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</si>
  <si>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</si>
  <si>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</si>
  <si>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</si>
  <si>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</si>
  <si>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</si>
  <si>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</si>
  <si>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</si>
  <si>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</si>
  <si>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</si>
  <si>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</si>
  <si>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</si>
  <si>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</si>
  <si>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</si>
  <si>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</si>
  <si>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</si>
  <si>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</si>
  <si>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</si>
  <si>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</si>
  <si>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</si>
  <si>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</si>
  <si>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</si>
  <si>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</si>
  <si>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</si>
  <si>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</si>
  <si>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</si>
  <si>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</si>
  <si>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</si>
  <si>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</si>
  <si>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</si>
  <si>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</si>
  <si>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</si>
  <si>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</si>
  <si>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</si>
  <si>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</si>
  <si>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</si>
  <si>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</si>
  <si>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</si>
  <si>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</si>
  <si>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</si>
  <si>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</si>
  <si>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</si>
  <si>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</si>
  <si>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</si>
  <si>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</si>
  <si>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</si>
  <si>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</si>
  <si>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</si>
  <si>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</si>
  <si>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</si>
  <si>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</si>
  <si>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</si>
  <si>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</si>
  <si>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</si>
  <si>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</si>
  <si>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</si>
  <si>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</si>
  <si>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</si>
  <si>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</si>
  <si>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</si>
  <si>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</si>
  <si>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</si>
  <si>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</si>
  <si>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</si>
  <si>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</si>
  <si>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</si>
  <si>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</si>
  <si>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</si>
  <si>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</si>
  <si>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</si>
  <si>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</si>
  <si>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</si>
  <si>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</si>
  <si>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</si>
  <si>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</si>
  <si>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</si>
  <si>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</si>
  <si>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</si>
  <si>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</si>
  <si>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</si>
  <si>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</si>
  <si>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</si>
  <si>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</si>
  <si>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</si>
  <si>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</si>
  <si>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</si>
  <si>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</si>
  <si>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</si>
  <si>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</si>
  <si>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</si>
  <si>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</si>
  <si>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</si>
  <si>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</si>
  <si>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</si>
  <si>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</si>
  <si>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</si>
  <si>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</si>
  <si>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</si>
  <si>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</si>
  <si>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</si>
  <si>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</si>
  <si>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</si>
  <si>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</si>
  <si>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</si>
  <si>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</si>
  <si>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</si>
  <si>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</si>
  <si>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</si>
  <si>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</si>
  <si>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</si>
  <si>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</si>
  <si>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</si>
  <si>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</si>
  <si>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</si>
  <si>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</si>
  <si>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</si>
  <si>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</si>
  <si>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</si>
  <si>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</si>
  <si>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</si>
  <si>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</si>
  <si>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</si>
  <si>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</si>
  <si>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</si>
  <si>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</si>
  <si>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</si>
  <si>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</si>
  <si>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</si>
  <si>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</si>
  <si>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</si>
  <si>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</si>
  <si>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</si>
  <si>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</si>
  <si>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</si>
  <si>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</si>
  <si>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</si>
  <si>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</si>
  <si>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</si>
  <si>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</si>
  <si>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</si>
  <si>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</si>
  <si>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</si>
  <si>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</si>
  <si>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</si>
  <si>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</si>
  <si>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</si>
  <si>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</si>
  <si>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</si>
  <si>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</si>
  <si>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</si>
  <si>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</si>
  <si>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</si>
  <si>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</si>
  <si>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</si>
  <si>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</si>
  <si>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</si>
  <si>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</si>
  <si>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</si>
  <si>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</si>
  <si>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</si>
  <si>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</si>
  <si>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</si>
  <si>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</si>
  <si>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</si>
  <si>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</si>
  <si>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</si>
  <si>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</si>
  <si>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</si>
  <si>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</si>
  <si>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</si>
  <si>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</si>
  <si>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</si>
  <si>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</si>
  <si>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</si>
  <si>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</si>
  <si>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</si>
  <si>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</si>
  <si>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</si>
  <si>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</si>
  <si>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</si>
  <si>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</si>
  <si>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</si>
  <si>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</si>
  <si>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</si>
  <si>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</si>
  <si>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</si>
  <si>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</si>
  <si>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</si>
  <si>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</si>
  <si>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</si>
  <si>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</si>
  <si>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</si>
  <si>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</si>
  <si>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</si>
  <si>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</si>
  <si>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</si>
  <si>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</si>
  <si>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</si>
  <si>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</si>
  <si>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</si>
  <si>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</si>
  <si>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</si>
  <si>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</si>
  <si>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</si>
  <si>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</si>
  <si>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</si>
  <si>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</si>
  <si>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</si>
  <si>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</si>
  <si>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</si>
  <si>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</si>
  <si>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</si>
  <si>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</si>
  <si>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</si>
  <si>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</si>
  <si>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</si>
  <si>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</si>
  <si>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</si>
  <si>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</si>
  <si>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</si>
  <si>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</si>
  <si>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</si>
  <si>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</si>
  <si>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</si>
  <si>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</si>
  <si>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</si>
  <si>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</si>
  <si>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</si>
  <si>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</si>
  <si>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</si>
  <si>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</si>
  <si>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</si>
  <si>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</si>
  <si>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</si>
  <si>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</si>
  <si>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</si>
  <si>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</si>
  <si>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</si>
  <si>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</si>
  <si>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</si>
  <si>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</si>
  <si>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</si>
  <si>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</si>
  <si>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</si>
  <si>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</si>
  <si>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</si>
  <si>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</si>
  <si>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</si>
  <si>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</si>
  <si>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</si>
  <si>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</si>
  <si>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</si>
  <si>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</si>
  <si>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</si>
  <si>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</si>
  <si>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</si>
  <si>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</si>
  <si>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</si>
  <si>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</si>
  <si>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</si>
  <si>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</si>
  <si>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</si>
  <si>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</si>
  <si>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</si>
  <si>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</si>
  <si>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</si>
  <si>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</si>
  <si>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</si>
  <si>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</si>
  <si>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</si>
  <si>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</si>
  <si>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</si>
  <si>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</si>
  <si>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</si>
  <si>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</si>
  <si>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</si>
  <si>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</si>
  <si>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</si>
  <si>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</si>
  <si>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</si>
  <si>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</si>
  <si>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</si>
  <si>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</si>
  <si>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</si>
  <si>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</si>
  <si>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</si>
  <si>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</si>
  <si>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</si>
  <si>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</si>
  <si>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</si>
  <si>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</si>
  <si>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</si>
  <si>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</si>
  <si>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</si>
  <si>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</si>
  <si>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</si>
  <si>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</si>
  <si>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</si>
  <si>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</si>
  <si>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</si>
  <si>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</si>
  <si>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</si>
  <si>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</si>
  <si>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</si>
  <si>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</si>
  <si>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</si>
  <si>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</si>
  <si>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</si>
  <si>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</si>
  <si>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</si>
  <si>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</si>
  <si>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</si>
  <si>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</si>
  <si>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</si>
  <si>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</si>
  <si>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</si>
  <si>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</si>
  <si>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</si>
  <si>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</si>
  <si>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</si>
  <si>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</si>
  <si>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</si>
  <si>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</si>
  <si>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</si>
  <si>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</si>
  <si>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</si>
  <si>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</si>
  <si>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</si>
  <si>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</si>
  <si>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</si>
  <si>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</si>
  <si>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</si>
  <si>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</si>
  <si>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</si>
  <si>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</si>
  <si>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</si>
  <si>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</si>
  <si>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</si>
  <si>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</si>
  <si>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</si>
  <si>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</si>
  <si>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</si>
  <si>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</si>
  <si>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</si>
  <si>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</si>
  <si>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</si>
  <si>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</si>
  <si>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</si>
  <si>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</si>
  <si>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</si>
  <si>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</si>
  <si>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</si>
  <si>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</si>
  <si>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</si>
  <si>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</si>
  <si>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</si>
  <si>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</si>
  <si>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</si>
  <si>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</si>
  <si>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</si>
  <si>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</si>
  <si>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</si>
  <si>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</si>
  <si>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</si>
  <si>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</si>
  <si>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</si>
  <si>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</si>
  <si>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</si>
  <si>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</si>
  <si>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</si>
  <si>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</si>
  <si>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</si>
  <si>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</si>
  <si>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</si>
  <si>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</si>
  <si>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</si>
  <si>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</si>
  <si>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</si>
  <si>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</si>
  <si>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</si>
  <si>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</si>
  <si>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</si>
  <si>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</si>
  <si>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</si>
  <si>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</si>
  <si>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</si>
  <si>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</si>
  <si>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</si>
  <si>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</si>
  <si>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</si>
  <si>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</si>
  <si>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</si>
  <si>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</si>
  <si>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</si>
  <si>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</si>
  <si>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</si>
  <si>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</si>
  <si>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</si>
  <si>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</si>
  <si>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</si>
  <si>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</si>
  <si>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</si>
  <si>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</si>
  <si>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</si>
  <si>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</si>
  <si>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</si>
  <si>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</si>
  <si>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</si>
  <si>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</si>
  <si>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</si>
  <si>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</si>
  <si>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</si>
  <si>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</si>
  <si>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</si>
  <si>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</si>
  <si>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</si>
  <si>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</si>
  <si>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</si>
  <si>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</si>
  <si>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</si>
  <si>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</si>
  <si>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</si>
  <si>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</si>
  <si>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</si>
  <si>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</si>
  <si>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</si>
  <si>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</si>
  <si>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</si>
  <si>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</si>
  <si>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</si>
  <si>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</si>
  <si>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</si>
  <si>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</si>
  <si>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</si>
  <si>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</si>
  <si>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</si>
  <si>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</si>
  <si>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</si>
  <si>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</si>
  <si>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</si>
  <si>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</si>
  <si>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</si>
  <si>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</si>
  <si>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</si>
  <si>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</si>
  <si>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</si>
  <si>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</si>
  <si>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</si>
  <si>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</si>
  <si>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</si>
  <si>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</si>
  <si>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</si>
  <si>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</si>
  <si>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</si>
  <si>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</si>
  <si>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</si>
  <si>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</si>
  <si>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</si>
  <si>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</si>
  <si>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</si>
  <si>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</si>
  <si>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</si>
  <si>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</si>
  <si>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</si>
  <si>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</si>
  <si>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</si>
  <si>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</si>
  <si>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</si>
  <si>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</si>
  <si>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</si>
  <si>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</si>
  <si>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</si>
  <si>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</si>
  <si>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</si>
  <si>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</si>
  <si>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</si>
  <si>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</si>
  <si>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</si>
  <si>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</si>
  <si>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</si>
  <si>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</si>
  <si>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</si>
  <si>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</si>
  <si>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</si>
  <si>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</si>
  <si>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</si>
  <si>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</si>
  <si>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</si>
  <si>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</si>
  <si>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</si>
  <si>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</si>
  <si>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</si>
  <si>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</si>
  <si>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</si>
  <si>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</si>
  <si>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</si>
  <si>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</si>
  <si>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</si>
  <si>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</si>
  <si>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</si>
  <si>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</si>
  <si>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</si>
  <si>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</si>
  <si>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</si>
  <si>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</si>
  <si>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</si>
  <si>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</si>
  <si>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</si>
  <si>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</si>
  <si>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</si>
  <si>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</si>
  <si>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</si>
  <si>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</si>
  <si>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</si>
  <si>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</si>
  <si>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</si>
  <si>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</si>
  <si>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</si>
  <si>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</si>
  <si>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</si>
  <si>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</si>
  <si>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</si>
  <si>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</si>
  <si>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</si>
  <si>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</si>
  <si>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</si>
  <si>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</si>
  <si>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</si>
  <si>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</si>
  <si>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</si>
  <si>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</si>
  <si>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</si>
  <si>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</si>
  <si>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</si>
  <si>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</si>
  <si>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</si>
  <si>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</si>
  <si>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</si>
  <si>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</si>
  <si>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</si>
  <si>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</si>
  <si>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</si>
  <si>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</si>
  <si>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</si>
  <si>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</si>
  <si>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</si>
  <si>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</si>
  <si>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</si>
  <si>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</si>
  <si>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</si>
  <si>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</si>
  <si>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</si>
  <si>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</si>
  <si>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</si>
  <si>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</si>
  <si>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</si>
  <si>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</si>
  <si>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</si>
  <si>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</si>
  <si>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</si>
  <si>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</si>
  <si>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</si>
  <si>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</si>
  <si>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</si>
  <si>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</si>
  <si>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</si>
  <si>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</si>
  <si>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</si>
  <si>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</si>
  <si>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</si>
  <si>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</si>
  <si>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</si>
  <si>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</si>
  <si>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</si>
  <si>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</si>
  <si>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</si>
  <si>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</si>
  <si>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</si>
  <si>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</si>
  <si>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</si>
  <si>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</si>
  <si>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</si>
  <si>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</si>
  <si>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</si>
  <si>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</si>
  <si>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</si>
  <si>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</si>
  <si>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</si>
  <si>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</si>
  <si>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</si>
  <si>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</si>
  <si>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</si>
  <si>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</si>
  <si>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</si>
  <si>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</si>
  <si>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</si>
  <si>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</si>
  <si>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</si>
  <si>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</si>
  <si>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</si>
  <si>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</si>
  <si>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</si>
  <si>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</si>
  <si>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</si>
  <si>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</si>
  <si>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</si>
  <si>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</si>
  <si>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</si>
  <si>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</si>
  <si>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</si>
  <si>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</si>
  <si>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</si>
  <si>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</si>
  <si>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</si>
  <si>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</si>
  <si>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</si>
  <si>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</si>
  <si>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</si>
  <si>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</si>
  <si>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</si>
  <si>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</si>
  <si>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</si>
  <si>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</si>
  <si>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</si>
  <si>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</si>
  <si>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</si>
  <si>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</si>
  <si>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</si>
  <si>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</si>
  <si>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</si>
  <si>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</si>
  <si>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</si>
  <si>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</si>
  <si>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</si>
  <si>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</si>
  <si>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</si>
  <si>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</si>
  <si>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</si>
  <si>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</si>
  <si>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</si>
  <si>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</si>
  <si>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</si>
  <si>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</si>
  <si>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</si>
  <si>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</si>
  <si>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</si>
  <si>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</si>
  <si>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</si>
  <si>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</si>
  <si>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</si>
  <si>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</si>
  <si>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</si>
  <si>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</si>
  <si>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</si>
  <si>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</si>
  <si>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</si>
  <si>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</si>
  <si>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</si>
  <si>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</si>
  <si>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</si>
  <si>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</si>
  <si>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</si>
  <si>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</si>
  <si>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</si>
  <si>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</si>
  <si>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</si>
  <si>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</si>
  <si>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</si>
  <si>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</si>
  <si>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</si>
  <si>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</si>
  <si>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</si>
  <si>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</si>
  <si>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</si>
  <si>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</si>
  <si>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</si>
  <si>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</si>
  <si>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</si>
  <si>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</si>
  <si>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</si>
  <si>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</si>
  <si>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</si>
  <si>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</si>
  <si>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</si>
  <si>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</si>
  <si>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</si>
  <si>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</si>
  <si>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</si>
  <si>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</si>
  <si>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</si>
  <si>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</si>
  <si>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</si>
  <si>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</si>
  <si>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</si>
  <si>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</si>
  <si>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</si>
  <si>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</si>
  <si>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</si>
  <si>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</si>
  <si>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</si>
  <si>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</si>
  <si>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</si>
  <si>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</si>
  <si>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</si>
  <si>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</si>
  <si>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</si>
  <si>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</si>
  <si>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</si>
  <si>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</si>
  <si>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</si>
  <si>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</si>
  <si>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</si>
  <si>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</si>
  <si>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</si>
  <si>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</si>
  <si>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</si>
  <si>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</si>
  <si>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</si>
  <si>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</si>
  <si>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</si>
  <si>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</si>
  <si>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</si>
  <si>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</si>
  <si>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</si>
  <si>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</si>
  <si>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</si>
  <si>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</si>
  <si>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</si>
  <si>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</si>
  <si>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</si>
  <si>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</si>
  <si>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</si>
  <si>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</si>
  <si>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</si>
  <si>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</si>
  <si>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</si>
  <si>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</si>
  <si>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</si>
  <si>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</si>
  <si>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</si>
  <si>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</si>
  <si>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</si>
  <si>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</si>
  <si>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</si>
  <si>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</si>
  <si>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</si>
  <si>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</si>
  <si>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</si>
  <si>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</si>
  <si>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</si>
  <si>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</si>
  <si>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</si>
  <si>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</si>
  <si>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</si>
  <si>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</si>
  <si>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</si>
  <si>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</si>
  <si>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</si>
  <si>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</si>
  <si>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</si>
  <si>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</si>
  <si>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</si>
  <si>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</si>
  <si>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</si>
  <si>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</si>
  <si>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</si>
  <si>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</si>
  <si>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</si>
  <si>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</si>
  <si>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</si>
  <si>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</si>
  <si>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</si>
  <si>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</si>
  <si>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</si>
  <si>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</si>
  <si>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</si>
  <si>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</si>
  <si>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</si>
  <si>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</si>
  <si>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</si>
  <si>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</si>
  <si>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</si>
  <si>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</si>
  <si>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</si>
  <si>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</si>
  <si>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</si>
  <si>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</si>
  <si>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</si>
  <si>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</si>
  <si>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</si>
  <si>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</si>
  <si>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</si>
  <si>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</si>
  <si>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</si>
  <si>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</si>
  <si>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</si>
  <si>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</si>
  <si>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</si>
  <si>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</si>
  <si>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</si>
  <si>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</si>
  <si>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</si>
  <si>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</si>
  <si>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</si>
  <si>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</si>
  <si>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</si>
  <si>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</si>
  <si>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</si>
  <si>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</si>
  <si>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</si>
  <si>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</si>
  <si>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</si>
  <si>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</si>
  <si>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</si>
  <si>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</si>
  <si>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</si>
  <si>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</si>
  <si>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</si>
  <si>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</si>
  <si>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</si>
  <si>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</si>
  <si>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</si>
  <si>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</si>
  <si>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</si>
  <si>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</si>
  <si>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</si>
  <si>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</si>
  <si>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</si>
  <si>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</si>
  <si>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</si>
  <si>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</si>
  <si>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</si>
  <si>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</si>
  <si>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</si>
  <si>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</si>
  <si>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</si>
  <si>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</si>
  <si>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</si>
  <si>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</si>
  <si>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</si>
  <si>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</si>
  <si>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</si>
  <si>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</si>
  <si>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</si>
  <si>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</si>
  <si>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</si>
  <si>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</si>
  <si>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</si>
  <si>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</si>
  <si>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</si>
  <si>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</si>
  <si>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</si>
  <si>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</si>
  <si>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</si>
  <si>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</si>
  <si>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</si>
  <si>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</si>
  <si>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</si>
  <si>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</si>
  <si>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</si>
  <si>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</si>
  <si>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</si>
  <si>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</si>
  <si>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</si>
  <si>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</si>
  <si>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</si>
  <si>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</si>
  <si>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</si>
  <si>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</si>
  <si>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</si>
  <si>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</si>
  <si>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</si>
  <si>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</si>
  <si>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</si>
  <si>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</si>
  <si>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</si>
  <si>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</si>
  <si>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</si>
  <si>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</si>
  <si>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</si>
  <si>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</si>
  <si>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</si>
  <si>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</si>
  <si>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</si>
  <si>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</si>
  <si>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</si>
  <si>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</si>
  <si>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</si>
  <si>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</si>
  <si>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</si>
  <si>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</si>
  <si>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</si>
  <si>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</si>
  <si>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</si>
  <si>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</si>
  <si>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</si>
  <si>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</si>
  <si>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</si>
  <si>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</si>
  <si>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</si>
  <si>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</si>
  <si>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</si>
  <si>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</si>
  <si>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</si>
  <si>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</si>
  <si>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</si>
  <si>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</si>
  <si>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</si>
  <si>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</si>
  <si>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</si>
  <si>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</si>
  <si>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</si>
  <si>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</si>
  <si>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</si>
  <si>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</si>
  <si>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</si>
  <si>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</si>
  <si>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</si>
  <si>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</si>
  <si>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</si>
  <si>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</si>
  <si>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</si>
  <si>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</si>
  <si>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</si>
  <si>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</si>
  <si>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</si>
  <si>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</si>
  <si>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</si>
  <si>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</si>
  <si>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</si>
  <si>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</si>
  <si>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</si>
  <si>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</si>
  <si>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</si>
  <si>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</si>
  <si>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</si>
  <si>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</si>
  <si>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</si>
  <si>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</si>
  <si>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</si>
  <si>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</si>
  <si>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</si>
  <si>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</si>
  <si>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</si>
  <si>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</si>
  <si>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</si>
  <si>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</si>
  <si>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</si>
  <si>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</si>
  <si>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</si>
  <si>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</si>
  <si>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</si>
  <si>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</si>
  <si>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</si>
  <si>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</si>
  <si>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</si>
  <si>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</si>
  <si>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</si>
  <si>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</si>
  <si>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</si>
  <si>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</si>
  <si>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</si>
  <si>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</si>
  <si>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</si>
  <si>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</si>
  <si>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</si>
  <si>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</si>
  <si>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</si>
  <si>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</si>
  <si>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</si>
  <si>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</si>
  <si>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</si>
  <si>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</si>
  <si>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</si>
  <si>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</si>
  <si>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</si>
  <si>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</si>
  <si>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</si>
  <si>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</si>
  <si>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</si>
  <si>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</si>
  <si>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</si>
  <si>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</si>
  <si>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</si>
  <si>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</si>
  <si>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</si>
  <si>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</si>
  <si>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</si>
  <si>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</si>
  <si>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</si>
  <si>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</si>
  <si>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</si>
  <si>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</si>
  <si>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</si>
  <si>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</si>
  <si>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</si>
  <si>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</si>
  <si>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</si>
  <si>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</si>
  <si>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</si>
  <si>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</si>
  <si>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</si>
  <si>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</si>
  <si>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</si>
  <si>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</si>
  <si>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</si>
  <si>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</si>
  <si>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</si>
  <si>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</si>
  <si>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</si>
  <si>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</si>
  <si>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</si>
  <si>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</si>
  <si>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</si>
  <si>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</si>
  <si>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</si>
  <si>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</si>
  <si>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</si>
  <si>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</si>
  <si>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</si>
  <si>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</si>
  <si>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</si>
  <si>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</si>
  <si>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</si>
  <si>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</si>
  <si>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</si>
  <si>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</si>
  <si>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</si>
  <si>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</si>
  <si>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</si>
  <si>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</si>
  <si>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</si>
  <si>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</si>
  <si>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</si>
  <si>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</si>
  <si>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</si>
  <si>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</si>
  <si>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</si>
  <si>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</si>
  <si>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</si>
  <si>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</si>
  <si>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</si>
  <si>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</si>
  <si>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</si>
  <si>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</si>
  <si>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</si>
  <si>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</si>
  <si>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</si>
  <si>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</si>
  <si>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</si>
  <si>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</si>
  <si>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</si>
  <si>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</si>
  <si>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</si>
  <si>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</si>
  <si>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</si>
  <si>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</si>
  <si>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</si>
  <si>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</si>
  <si>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</si>
  <si>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</si>
  <si>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</si>
  <si>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</si>
  <si>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</si>
  <si>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</si>
  <si>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</si>
  <si>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</si>
  <si>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</si>
  <si>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</si>
  <si>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</si>
  <si>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</si>
  <si>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</si>
  <si>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</si>
  <si>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</si>
  <si>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</si>
  <si>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</si>
  <si>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</si>
  <si>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</si>
  <si>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</si>
  <si>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</si>
  <si>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</si>
  <si>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</si>
  <si>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</si>
  <si>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</si>
  <si>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</si>
  <si>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</si>
  <si>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</si>
  <si>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</si>
  <si>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</si>
  <si>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</si>
  <si>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</si>
  <si>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</si>
  <si>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</si>
  <si>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</si>
  <si>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</si>
  <si>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</si>
  <si>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</si>
  <si>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</si>
  <si>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</si>
  <si>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</si>
  <si>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</si>
  <si>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</si>
  <si>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</si>
  <si>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</si>
  <si>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</si>
  <si>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</si>
  <si>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</si>
  <si>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</si>
  <si>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</si>
  <si>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</si>
  <si>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</si>
  <si>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</si>
  <si>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</si>
  <si>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</si>
  <si>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</si>
  <si>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</si>
  <si>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</si>
  <si>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</si>
  <si>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</si>
  <si>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</si>
  <si>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</si>
  <si>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</si>
  <si>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</si>
  <si>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</si>
  <si>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</si>
  <si>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</si>
  <si>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</si>
  <si>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</si>
  <si>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</si>
  <si>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</si>
  <si>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</si>
  <si>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</si>
  <si>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</si>
  <si>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</si>
  <si>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</si>
  <si>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</si>
  <si>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</si>
  <si>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</si>
  <si>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</si>
  <si>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</si>
  <si>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</si>
  <si>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</si>
  <si>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</si>
  <si>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</si>
  <si>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</si>
  <si>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</si>
  <si>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</si>
  <si>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</si>
  <si>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</si>
  <si>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</si>
  <si>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</si>
  <si>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</si>
  <si>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</si>
  <si>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</si>
  <si>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</si>
  <si>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</si>
  <si>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</si>
  <si>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</si>
  <si>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</si>
  <si>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</si>
  <si>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</si>
  <si>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</si>
  <si>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</si>
  <si>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</si>
  <si>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</si>
  <si>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</si>
  <si>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</si>
  <si>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</si>
  <si>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</si>
  <si>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</si>
  <si>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</si>
  <si>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</si>
  <si>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</si>
  <si>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</si>
  <si>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</si>
  <si>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</si>
  <si>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</si>
  <si>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</si>
  <si>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</si>
  <si>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</si>
  <si>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</si>
  <si>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</si>
  <si>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</si>
  <si>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</si>
  <si>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</si>
  <si>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</si>
  <si>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</si>
  <si>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</si>
  <si>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</si>
  <si>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</si>
  <si>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</si>
  <si>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</si>
  <si>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</si>
  <si>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</si>
  <si>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</si>
  <si>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</si>
  <si>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</si>
  <si>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</si>
  <si>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</si>
  <si>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</si>
  <si>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</si>
  <si>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</si>
  <si>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</si>
  <si>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</si>
  <si>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</si>
  <si>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</si>
  <si>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</si>
  <si>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</si>
  <si>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</si>
  <si>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</si>
  <si>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</si>
  <si>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</si>
  <si>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</si>
  <si>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</si>
  <si>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</si>
  <si>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</si>
  <si>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</si>
  <si>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</si>
  <si>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</si>
  <si>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</si>
  <si>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</si>
  <si>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</si>
  <si>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</si>
  <si>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</si>
  <si>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</si>
  <si>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</si>
  <si>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</si>
  <si>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</si>
  <si>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</si>
  <si>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</si>
  <si>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</si>
  <si>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</si>
  <si>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</si>
  <si>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</si>
  <si>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</si>
  <si>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</si>
  <si>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</si>
  <si>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</si>
  <si>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</si>
  <si>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</si>
  <si>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</si>
  <si>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</si>
  <si>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</si>
  <si>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</si>
  <si>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</si>
  <si>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</si>
  <si>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</si>
  <si>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</si>
  <si>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</si>
  <si>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</si>
  <si>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</si>
  <si>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</si>
  <si>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</si>
  <si>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</si>
  <si>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</si>
  <si>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</si>
  <si>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</si>
  <si>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</si>
  <si>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</si>
  <si>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</si>
  <si>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</si>
  <si>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</si>
  <si>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</si>
  <si>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</si>
  <si>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</si>
  <si>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</si>
  <si>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</si>
  <si>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</si>
  <si>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</si>
  <si>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</si>
  <si>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</si>
  <si>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</si>
  <si>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</si>
  <si>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</si>
  <si>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</si>
  <si>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</si>
  <si>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</si>
  <si>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</si>
  <si>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</si>
  <si>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</si>
  <si>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</si>
  <si>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</si>
  <si>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</si>
  <si>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</si>
  <si>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</si>
  <si>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</si>
  <si>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</si>
  <si>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</si>
  <si>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</si>
  <si>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</si>
  <si>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</si>
  <si>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</si>
  <si>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</si>
  <si>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</si>
  <si>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</si>
  <si>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</si>
  <si>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</si>
  <si>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</si>
  <si>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</si>
  <si>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</si>
  <si>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</si>
  <si>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</si>
  <si>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</si>
  <si>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</si>
  <si>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</si>
  <si>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</si>
  <si>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</si>
  <si>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</si>
  <si>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</si>
  <si>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</si>
  <si>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</si>
  <si>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</si>
  <si>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</si>
  <si>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</si>
  <si>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</si>
  <si>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</si>
  <si>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</si>
  <si>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</si>
  <si>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</si>
  <si>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</si>
  <si>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</si>
  <si>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</si>
  <si>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</si>
  <si>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</si>
  <si>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</si>
  <si>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</si>
  <si>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</si>
  <si>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</si>
  <si>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</si>
  <si>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</si>
  <si>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</si>
  <si>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</si>
  <si>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</si>
  <si>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</si>
  <si>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</si>
  <si>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</si>
  <si>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</si>
  <si>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</si>
  <si>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</si>
  <si>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</si>
  <si>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</si>
  <si>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</si>
  <si>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</si>
  <si>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</si>
  <si>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</si>
  <si>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</si>
  <si>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</si>
  <si>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</si>
  <si>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</si>
  <si>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</si>
  <si>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</si>
  <si>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</si>
  <si>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</si>
  <si>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</si>
  <si>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</si>
  <si>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</si>
  <si>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</si>
  <si>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</si>
  <si>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</si>
  <si>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</si>
  <si>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</si>
  <si>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</si>
  <si>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</si>
  <si>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</si>
  <si>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</si>
  <si>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</si>
  <si>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</si>
  <si>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</si>
  <si>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</si>
  <si>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</si>
  <si>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</si>
  <si>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</si>
  <si>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</si>
  <si>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</si>
  <si>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</si>
  <si>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</si>
  <si>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</si>
  <si>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</si>
  <si>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</si>
  <si>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</si>
  <si>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</si>
  <si>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</si>
  <si>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</si>
  <si>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</si>
  <si>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</si>
  <si>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</si>
  <si>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</si>
  <si>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</si>
  <si>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</si>
  <si>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</si>
  <si>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</si>
  <si>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</si>
  <si>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</si>
  <si>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</si>
  <si>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</si>
  <si>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</si>
  <si>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</si>
  <si>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</si>
  <si>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</si>
  <si>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</si>
  <si>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</si>
  <si>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</si>
  <si>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</si>
  <si>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</si>
  <si>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</si>
  <si>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</si>
  <si>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</si>
  <si>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</si>
  <si>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</si>
  <si>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</si>
  <si>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</si>
  <si>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</si>
  <si>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</si>
  <si>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</si>
  <si>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</si>
  <si>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</si>
  <si>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</si>
  <si>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</si>
  <si>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</si>
  <si>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</si>
  <si>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</si>
  <si>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</si>
  <si>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</si>
  <si>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</si>
  <si>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</si>
  <si>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</si>
  <si>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</si>
  <si>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</si>
  <si>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</si>
  <si>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</si>
  <si>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</si>
  <si>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</si>
  <si>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</si>
  <si>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</si>
  <si>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</si>
  <si>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</si>
  <si>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</si>
  <si>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</si>
  <si>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</si>
  <si>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</si>
  <si>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</si>
  <si>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</si>
  <si>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</si>
  <si>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</si>
  <si>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</si>
  <si>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</si>
  <si>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</si>
  <si>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</si>
  <si>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</si>
  <si>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</si>
  <si>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</si>
  <si>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</si>
  <si>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</si>
  <si>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</si>
  <si>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</si>
  <si>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</si>
  <si>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</si>
  <si>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</si>
  <si>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</si>
  <si>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</si>
  <si>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</si>
  <si>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</si>
  <si>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</si>
  <si>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</si>
  <si>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</si>
  <si>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</si>
  <si>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</si>
  <si>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</si>
  <si>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</si>
  <si>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</si>
  <si>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</si>
  <si>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</si>
  <si>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</si>
  <si>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</si>
  <si>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</si>
  <si>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</si>
  <si>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</si>
  <si>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</si>
  <si>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</si>
  <si>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</si>
  <si>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</si>
  <si>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</si>
  <si>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</si>
  <si>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</si>
  <si>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</si>
  <si>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</si>
  <si>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</si>
  <si>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</si>
  <si>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</si>
  <si>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</si>
  <si>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</si>
  <si>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</si>
  <si>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</si>
  <si>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</si>
  <si>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</si>
  <si>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</si>
  <si>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</si>
  <si>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</si>
  <si>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</si>
  <si>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</si>
  <si>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</si>
  <si>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</si>
  <si>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</si>
  <si>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</si>
  <si>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</si>
  <si>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</si>
  <si>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</si>
  <si>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</si>
  <si>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</si>
  <si>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</si>
  <si>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</si>
  <si>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</si>
  <si>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</si>
  <si>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</si>
  <si>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</si>
  <si>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</si>
  <si>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</si>
  <si>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</si>
  <si>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</si>
  <si>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</si>
  <si>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</si>
  <si>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</si>
  <si>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</si>
  <si>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</si>
  <si>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</si>
  <si>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</si>
  <si>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</si>
  <si>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</si>
  <si>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</si>
  <si>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</si>
  <si>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</si>
  <si>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</si>
  <si>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</si>
  <si>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</si>
  <si>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</si>
  <si>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</si>
  <si>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</si>
  <si>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</si>
  <si>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</si>
  <si>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</si>
  <si>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</si>
  <si>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</si>
  <si>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</si>
  <si>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</si>
  <si>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</si>
  <si>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</si>
  <si>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</si>
  <si>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</si>
  <si>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</si>
  <si>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</si>
  <si>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</si>
  <si>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</si>
  <si>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</si>
  <si>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</si>
  <si>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</si>
  <si>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</si>
  <si>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</si>
  <si>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</si>
  <si>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</si>
  <si>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</si>
  <si>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</si>
  <si>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</si>
  <si>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</si>
  <si>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</si>
  <si>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</si>
  <si>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</si>
  <si>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</si>
  <si>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</si>
  <si>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</si>
  <si>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</si>
  <si>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</si>
  <si>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</si>
  <si>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</si>
  <si>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</si>
  <si>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</si>
  <si>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</si>
  <si>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</si>
  <si>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</si>
  <si>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</si>
  <si>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</si>
  <si>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</si>
  <si>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</si>
  <si>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</si>
  <si>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</si>
  <si>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</si>
  <si>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</si>
  <si>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</si>
  <si>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</si>
  <si>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</si>
  <si>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</si>
  <si>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</si>
  <si>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</si>
  <si>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</si>
  <si>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</si>
  <si>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</si>
  <si>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</si>
  <si>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</si>
  <si>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</si>
  <si>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</si>
  <si>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</si>
  <si>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</si>
  <si>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</si>
  <si>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</si>
  <si>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</si>
  <si>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</si>
  <si>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</si>
  <si>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</si>
  <si>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</si>
  <si>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</si>
  <si>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</si>
  <si>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</si>
  <si>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</si>
  <si>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</si>
  <si>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</si>
  <si>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</si>
  <si>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</si>
  <si>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</si>
  <si>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</si>
  <si>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</si>
  <si>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</si>
  <si>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</si>
  <si>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</si>
  <si>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</si>
  <si>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</si>
  <si>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</si>
  <si>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</si>
  <si>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</si>
  <si>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</si>
  <si>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</si>
  <si>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</si>
  <si>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</si>
  <si>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</si>
  <si>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</si>
  <si>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</si>
  <si>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</si>
  <si>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</si>
  <si>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</si>
  <si>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</si>
  <si>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</si>
  <si>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</si>
  <si>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</si>
  <si>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</si>
  <si>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</si>
  <si>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</si>
  <si>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</si>
  <si>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</si>
  <si>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</si>
  <si>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</si>
  <si>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</si>
  <si>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</si>
  <si>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</si>
  <si>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</si>
  <si>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</si>
  <si>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</si>
  <si>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</si>
  <si>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</si>
  <si>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</si>
  <si>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</si>
  <si>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</si>
  <si>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</si>
  <si>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</si>
  <si>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</si>
  <si>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</si>
  <si>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</si>
  <si>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</si>
  <si>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</si>
  <si>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</si>
  <si>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</si>
  <si>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</si>
  <si>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</si>
  <si>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</si>
  <si>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</si>
  <si>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</si>
  <si>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</si>
  <si>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</si>
  <si>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</si>
  <si>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</si>
  <si>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</si>
  <si>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</si>
  <si>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</si>
  <si>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</si>
  <si>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</si>
  <si>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</si>
  <si>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</si>
  <si>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</si>
  <si>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</si>
  <si>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</si>
  <si>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</si>
  <si>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</si>
  <si>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</si>
  <si>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</si>
  <si>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</si>
  <si>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</si>
  <si>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</si>
  <si>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</si>
  <si>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</si>
  <si>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</si>
  <si>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</si>
  <si>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</si>
  <si>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</si>
  <si>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</si>
  <si>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</si>
  <si>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</si>
  <si>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</si>
  <si>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</si>
  <si>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</si>
  <si>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</si>
  <si>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</si>
  <si>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</si>
  <si>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</si>
  <si>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</si>
  <si>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</si>
  <si>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</si>
  <si>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</si>
  <si>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</si>
  <si>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</si>
  <si>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</si>
  <si>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</si>
  <si>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</si>
  <si>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</si>
  <si>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</si>
  <si>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</si>
  <si>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</si>
  <si>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</si>
  <si>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</si>
  <si>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</si>
  <si>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</si>
  <si>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</si>
  <si>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</si>
  <si>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</si>
  <si>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</si>
  <si>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</si>
  <si>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</si>
  <si>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</si>
  <si>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</si>
  <si>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</si>
  <si>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</si>
  <si>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</si>
  <si>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</si>
  <si>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</si>
  <si>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</si>
  <si>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</si>
  <si>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</si>
  <si>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</si>
  <si>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</si>
  <si>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</si>
  <si>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</si>
  <si>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</si>
  <si>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</si>
  <si>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</si>
  <si>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</si>
  <si>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</si>
  <si>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</si>
  <si>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</si>
  <si>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</si>
  <si>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</si>
  <si>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</si>
  <si>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</si>
  <si>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</si>
  <si>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</si>
  <si>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</si>
  <si>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</si>
  <si>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</si>
  <si>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</si>
  <si>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</si>
  <si>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</si>
  <si>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</si>
  <si>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</si>
  <si>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</si>
  <si>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</si>
  <si>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</si>
  <si>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</si>
  <si>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</si>
  <si>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</si>
  <si>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</si>
  <si>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</si>
  <si>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</si>
  <si>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</si>
  <si>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</si>
  <si>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</si>
  <si>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</si>
  <si>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</si>
  <si>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</si>
  <si>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</si>
  <si>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</si>
  <si>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</si>
  <si>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</si>
  <si>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</si>
  <si>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</si>
  <si>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</si>
  <si>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</si>
  <si>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</si>
  <si>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</si>
  <si>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</si>
  <si>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</si>
  <si>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</si>
  <si>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</si>
  <si>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</si>
  <si>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</si>
  <si>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</si>
  <si>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</si>
  <si>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</si>
  <si>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</si>
  <si>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</si>
  <si>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</si>
  <si>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</si>
  <si>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</si>
  <si>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</si>
  <si>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</si>
  <si>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</si>
  <si>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</si>
  <si>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</si>
  <si>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</si>
  <si>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</si>
  <si>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</si>
  <si>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</si>
  <si>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</si>
  <si>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</si>
  <si>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</si>
  <si>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</si>
  <si>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</si>
  <si>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</si>
  <si>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</si>
  <si>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</si>
  <si>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</si>
  <si>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</si>
  <si>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</si>
  <si>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</si>
  <si>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</si>
  <si>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</si>
  <si>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</si>
  <si>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</si>
  <si>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</si>
  <si>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</si>
  <si>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</si>
  <si>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</si>
  <si>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</si>
  <si>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</si>
  <si>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</si>
  <si>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</si>
  <si>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</si>
  <si>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</si>
  <si>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</si>
  <si>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</si>
  <si>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</si>
  <si>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</si>
  <si>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</si>
  <si>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</si>
  <si>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</si>
  <si>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</si>
  <si>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</si>
  <si>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</si>
  <si>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</si>
  <si>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</si>
  <si>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</si>
  <si>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</si>
  <si>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</si>
  <si>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</si>
  <si>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</si>
  <si>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</si>
  <si>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</si>
  <si>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</si>
  <si>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</si>
  <si>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</si>
  <si>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</si>
  <si>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</si>
  <si>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</si>
  <si>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</si>
  <si>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</si>
  <si>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</si>
  <si>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</si>
  <si>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</si>
  <si>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</si>
  <si>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</si>
  <si>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</si>
  <si>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</si>
  <si>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</si>
  <si>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</si>
  <si>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</si>
  <si>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</si>
  <si>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</si>
  <si>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</si>
  <si>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</si>
  <si>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</si>
  <si>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</si>
  <si>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</si>
  <si>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</si>
  <si>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</si>
  <si>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</si>
  <si>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</si>
  <si>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</si>
  <si>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</si>
  <si>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</si>
  <si>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</si>
  <si>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</si>
  <si>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</si>
  <si>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</si>
  <si>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</si>
  <si>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</si>
  <si>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</si>
  <si>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</si>
  <si>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</si>
  <si>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</si>
  <si>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</si>
  <si>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</si>
  <si>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</si>
  <si>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</si>
  <si>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</si>
  <si>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</si>
  <si>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</si>
  <si>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</si>
  <si>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</si>
  <si>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</si>
  <si>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</si>
  <si>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</si>
  <si>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</si>
  <si>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</si>
  <si>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</si>
  <si>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</si>
  <si>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</si>
  <si>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</si>
  <si>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</si>
  <si>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</si>
  <si>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</si>
  <si>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</si>
  <si>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</si>
  <si>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</si>
  <si>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</si>
  <si>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</si>
  <si>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</si>
  <si>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</si>
  <si>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</si>
  <si>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</si>
  <si>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</si>
  <si>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</si>
  <si>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</si>
  <si>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</si>
  <si>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</si>
  <si>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</si>
  <si>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</si>
  <si>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</si>
  <si>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</si>
  <si>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</si>
  <si>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</si>
  <si>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</si>
  <si>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</si>
  <si>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</si>
  <si>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</si>
  <si>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</si>
  <si>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</si>
  <si>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</si>
  <si>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</si>
  <si>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</si>
  <si>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</si>
  <si>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</si>
  <si>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</si>
  <si>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</si>
  <si>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</si>
  <si>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</si>
  <si>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</si>
  <si>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</si>
  <si>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</si>
  <si>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</si>
  <si>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</si>
  <si>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</si>
  <si>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</si>
  <si>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</si>
  <si>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</si>
  <si>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</si>
  <si>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</si>
  <si>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</si>
  <si>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</si>
  <si>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</si>
  <si>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</si>
  <si>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</si>
  <si>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</si>
  <si>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</si>
  <si>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</si>
  <si>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</si>
  <si>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</si>
  <si>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</si>
  <si>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</si>
  <si>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</si>
  <si>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</si>
  <si>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</si>
  <si>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</si>
  <si>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</si>
  <si>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</si>
  <si>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</si>
  <si>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</si>
  <si>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</si>
  <si>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</si>
  <si>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</si>
  <si>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</si>
  <si>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</si>
  <si>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</si>
  <si>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</si>
  <si>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</si>
  <si>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</si>
  <si>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</si>
  <si>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</si>
  <si>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</si>
  <si>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</si>
  <si>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</si>
  <si>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</si>
  <si>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</si>
  <si>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</si>
  <si>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</si>
  <si>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</si>
  <si>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</si>
  <si>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</si>
  <si>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</si>
  <si>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</si>
  <si>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</si>
  <si>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</si>
  <si>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</si>
  <si>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</si>
  <si>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</si>
  <si>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</si>
  <si>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</si>
  <si>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</si>
  <si>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</si>
  <si>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</si>
  <si>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</si>
  <si>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</si>
  <si>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</si>
  <si>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</si>
  <si>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</si>
  <si>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</si>
  <si>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</si>
  <si>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</si>
  <si>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</si>
  <si>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</si>
  <si>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</si>
  <si>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</si>
  <si>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</si>
  <si>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</si>
  <si>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</si>
  <si>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</si>
  <si>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</si>
  <si>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</si>
  <si>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</si>
  <si>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</si>
  <si>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</si>
  <si>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</si>
  <si>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</si>
  <si>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</si>
  <si>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</si>
  <si>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</si>
  <si>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</si>
  <si>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</si>
  <si>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</si>
  <si>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</si>
  <si>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</si>
  <si>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</si>
  <si>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</si>
  <si>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</si>
  <si>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</si>
  <si>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</si>
  <si>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</si>
  <si>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</si>
  <si>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</si>
  <si>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</si>
  <si>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</si>
  <si>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</si>
  <si>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</si>
  <si>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</si>
  <si>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</si>
  <si>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</si>
  <si>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</si>
  <si>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</si>
  <si>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</si>
  <si>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</si>
  <si>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</si>
  <si>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</si>
  <si>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</si>
  <si>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</si>
  <si>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</si>
  <si>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</si>
  <si>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</si>
  <si>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</si>
  <si>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</si>
  <si>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</si>
  <si>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</si>
  <si>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</si>
  <si>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</si>
  <si>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</si>
  <si>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</si>
  <si>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</si>
  <si>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</si>
  <si>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</si>
  <si>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</si>
  <si>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</si>
  <si>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</si>
  <si>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</si>
  <si>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</si>
  <si>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</si>
  <si>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</si>
  <si>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</si>
  <si>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</si>
  <si>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</si>
  <si>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</si>
  <si>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</si>
  <si>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</si>
  <si>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</si>
  <si>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</si>
  <si>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</si>
  <si>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</si>
  <si>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</si>
  <si>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</si>
  <si>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</si>
  <si>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</si>
  <si>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</si>
  <si>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</si>
  <si>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</si>
  <si>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</si>
  <si>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</si>
  <si>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</si>
  <si>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</si>
  <si>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</si>
  <si>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</si>
  <si>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</si>
  <si>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</si>
  <si>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</si>
  <si>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</si>
  <si>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</si>
  <si>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</si>
  <si>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</si>
  <si>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</si>
  <si>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</si>
  <si>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</si>
  <si>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</si>
  <si>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</si>
  <si>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</si>
  <si>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</si>
  <si>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</si>
  <si>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</si>
  <si>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</si>
  <si>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</si>
  <si>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</si>
  <si>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</si>
  <si>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</si>
  <si>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</si>
  <si>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</si>
  <si>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</si>
  <si>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</si>
  <si>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</si>
  <si>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</si>
  <si>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</si>
  <si>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</si>
  <si>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</si>
  <si>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</si>
  <si>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</si>
  <si>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</si>
  <si>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</si>
  <si>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</si>
  <si>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</si>
  <si>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</si>
  <si>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</si>
  <si>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</si>
  <si>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</si>
  <si>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</si>
  <si>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</si>
  <si>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</si>
  <si>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</si>
  <si>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</si>
  <si>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</si>
  <si>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</si>
  <si>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</si>
  <si>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</si>
  <si>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</si>
  <si>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</si>
  <si>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</si>
  <si>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</si>
  <si>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</si>
  <si>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</si>
  <si>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</si>
  <si>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</si>
  <si>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</si>
  <si>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</si>
  <si>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</si>
  <si>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</si>
  <si>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</si>
  <si>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</si>
  <si>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</si>
  <si>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</si>
  <si>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</si>
  <si>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</si>
  <si>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</si>
  <si>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</si>
  <si>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</si>
  <si>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</si>
  <si>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</si>
  <si>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</si>
  <si>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</si>
  <si>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</si>
  <si>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</si>
  <si>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</si>
  <si>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</si>
  <si>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</si>
  <si>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</si>
  <si>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</si>
  <si>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</si>
  <si>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</si>
  <si>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</si>
  <si>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</si>
  <si>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</si>
  <si>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</si>
  <si>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</si>
  <si>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</si>
  <si>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</si>
  <si>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</si>
  <si>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</si>
  <si>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</si>
  <si>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</si>
  <si>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</si>
  <si>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</si>
  <si>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</si>
  <si>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</si>
  <si>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</si>
  <si>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</si>
  <si>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</si>
  <si>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</si>
  <si>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</si>
  <si>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</si>
  <si>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</si>
  <si>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</si>
  <si>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</si>
  <si>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</si>
  <si>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</si>
  <si>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</si>
  <si>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</si>
  <si>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</si>
  <si>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</si>
  <si>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</si>
  <si>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</si>
  <si>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</si>
  <si>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</si>
  <si>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</si>
  <si>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</si>
  <si>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</si>
  <si>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</si>
  <si>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</si>
  <si>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</si>
  <si>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</si>
  <si>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</si>
  <si>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</si>
  <si>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</si>
  <si>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</si>
  <si>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</si>
  <si>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</si>
  <si>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</si>
  <si>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</si>
  <si>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</si>
  <si>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</si>
  <si>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</si>
  <si>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</si>
  <si>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</si>
  <si>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</si>
  <si>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</si>
  <si>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</si>
  <si>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</si>
  <si>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</si>
  <si>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</si>
  <si>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</si>
  <si>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</si>
  <si>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</si>
  <si>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</si>
  <si>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</si>
  <si>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</si>
  <si>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</si>
  <si>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</si>
  <si>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</si>
  <si>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</si>
  <si>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</si>
  <si>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</si>
  <si>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</si>
  <si>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</si>
  <si>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</si>
  <si>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</si>
  <si>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</si>
  <si>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</si>
  <si>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</si>
  <si>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</si>
  <si>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</si>
  <si>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</si>
  <si>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</si>
  <si>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</si>
  <si>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</si>
  <si>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</si>
  <si>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</si>
  <si>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</si>
  <si>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</si>
  <si>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</si>
  <si>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</si>
  <si>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</si>
  <si>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</si>
  <si>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</si>
  <si>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</si>
  <si>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</si>
  <si>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</si>
  <si>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</si>
  <si>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</si>
  <si>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</si>
  <si>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</si>
  <si>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</si>
  <si>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</si>
  <si>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</si>
  <si>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</si>
  <si>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</si>
  <si>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</si>
  <si>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</si>
  <si>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</si>
  <si>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</si>
  <si>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</si>
  <si>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</si>
  <si>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</si>
  <si>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</si>
  <si>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</si>
  <si>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</si>
  <si>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</si>
  <si>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</si>
  <si>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</si>
  <si>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</si>
  <si>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</si>
  <si>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</si>
  <si>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</si>
  <si>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</si>
  <si>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</si>
  <si>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</si>
  <si>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</si>
  <si>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</si>
  <si>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</si>
  <si>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</si>
  <si>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</si>
  <si>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</si>
  <si>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</si>
  <si>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</si>
  <si>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</si>
  <si>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</si>
  <si>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</si>
  <si>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</si>
  <si>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</si>
  <si>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</si>
  <si>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</si>
  <si>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</si>
  <si>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</si>
  <si>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</si>
  <si>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</si>
  <si>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</si>
  <si>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</si>
  <si>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</si>
  <si>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</si>
  <si>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</si>
  <si>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</si>
  <si>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</si>
  <si>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</si>
  <si>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</si>
  <si>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</si>
  <si>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</si>
  <si>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</si>
  <si>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</si>
  <si>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</si>
  <si>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</si>
  <si>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</si>
  <si>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</si>
  <si>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</si>
  <si>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</si>
  <si>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</si>
  <si>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</si>
  <si>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</si>
  <si>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</si>
  <si>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</si>
  <si>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</si>
  <si>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</si>
  <si>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</si>
  <si>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</si>
  <si>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</si>
  <si>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</si>
  <si>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</si>
  <si>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</si>
  <si>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</si>
  <si>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</si>
  <si>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</si>
  <si>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</si>
  <si>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</si>
  <si>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</si>
  <si>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</si>
  <si>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</si>
  <si>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</si>
  <si>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</si>
  <si>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</si>
  <si>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</si>
  <si>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</si>
  <si>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</si>
  <si>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</si>
  <si>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</si>
  <si>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</si>
  <si>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</si>
  <si>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</si>
  <si>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</si>
  <si>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</si>
  <si>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</si>
  <si>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</si>
  <si>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</si>
  <si>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</si>
  <si>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</si>
  <si>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</si>
  <si>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</si>
  <si>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</si>
  <si>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</si>
  <si>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</si>
  <si>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</si>
  <si>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</si>
  <si>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</si>
  <si>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</si>
  <si>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</si>
  <si>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</si>
  <si>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</si>
  <si>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</si>
  <si>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</si>
  <si>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</si>
  <si>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</si>
  <si>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</si>
  <si>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</si>
  <si>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</si>
  <si>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</si>
  <si>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</si>
  <si>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</si>
  <si>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</si>
  <si>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</si>
  <si>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</si>
  <si>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</si>
  <si>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</si>
  <si>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</si>
  <si>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</si>
  <si>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</si>
  <si>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</si>
  <si>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</si>
  <si>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</si>
  <si>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</si>
  <si>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</si>
  <si>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</si>
  <si>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</si>
  <si>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</si>
  <si>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</si>
  <si>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</si>
  <si>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</si>
  <si>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</si>
  <si>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</si>
  <si>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</si>
  <si>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</si>
  <si>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</si>
  <si>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</si>
  <si>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</si>
  <si>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</si>
  <si>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</si>
  <si>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</si>
  <si>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</si>
  <si>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</si>
  <si>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</si>
  <si>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</si>
  <si>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</si>
  <si>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</si>
  <si>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</si>
  <si>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</si>
  <si>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</si>
  <si>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</si>
  <si>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</si>
  <si>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</si>
  <si>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</si>
  <si>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</si>
  <si>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</si>
  <si>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</si>
  <si>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</si>
  <si>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</si>
  <si>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</si>
  <si>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</si>
  <si>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</si>
  <si>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</si>
  <si>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</si>
  <si>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</si>
  <si>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</si>
  <si>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</si>
  <si>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</si>
  <si>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</si>
  <si>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</si>
  <si>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</si>
  <si>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</si>
  <si>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</si>
  <si>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</si>
  <si>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</si>
  <si>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</si>
  <si>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</si>
  <si>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</si>
  <si>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</si>
  <si>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</si>
  <si>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</si>
  <si>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</si>
  <si>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</si>
  <si>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</si>
  <si>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</si>
  <si>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</si>
  <si>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</si>
  <si>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</si>
  <si>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</si>
  <si>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</si>
  <si>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</si>
  <si>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</si>
  <si>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</si>
  <si>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</si>
  <si>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</si>
  <si>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</si>
  <si>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</si>
  <si>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</si>
  <si>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</si>
  <si>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</si>
  <si>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</si>
  <si>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</si>
  <si>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</si>
  <si>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</si>
  <si>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</si>
  <si>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</si>
  <si>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</si>
  <si>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</si>
  <si>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</si>
  <si>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</si>
  <si>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</si>
  <si>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</si>
  <si>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</si>
  <si>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</si>
  <si>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</si>
  <si>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</si>
  <si>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</si>
  <si>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</si>
  <si>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</si>
  <si>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</si>
  <si>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</si>
  <si>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</si>
  <si>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</si>
  <si>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</si>
  <si>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</si>
  <si>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</si>
  <si>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</si>
  <si>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</si>
  <si>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</si>
  <si>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</si>
  <si>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</si>
  <si>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</si>
  <si>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</si>
  <si>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</si>
  <si>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</si>
  <si>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</si>
  <si>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</si>
  <si>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</si>
  <si>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</si>
  <si>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</si>
  <si>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</si>
  <si>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</si>
  <si>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</si>
  <si>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</si>
  <si>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</si>
  <si>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</si>
  <si>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</si>
  <si>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</si>
  <si>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</si>
  <si>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</si>
  <si>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</si>
  <si>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</si>
  <si>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</si>
  <si>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</si>
  <si>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</si>
  <si>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</si>
  <si>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</si>
  <si>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</si>
  <si>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</si>
  <si>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</si>
  <si>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</si>
  <si>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</si>
  <si>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</si>
  <si>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</si>
  <si>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</si>
  <si>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</si>
  <si>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</si>
  <si>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</si>
  <si>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</si>
  <si>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</si>
  <si>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</si>
  <si>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</si>
  <si>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</si>
  <si>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</si>
  <si>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</si>
  <si>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</si>
  <si>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</si>
  <si>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</si>
  <si>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</si>
  <si>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</si>
  <si>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</si>
  <si>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</si>
  <si>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</si>
  <si>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</si>
  <si>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</si>
  <si>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</si>
  <si>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</si>
  <si>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</si>
  <si>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</si>
  <si>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</si>
  <si>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</si>
  <si>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</si>
  <si>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</si>
  <si>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</si>
  <si>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</si>
  <si>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</si>
  <si>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</si>
  <si>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</si>
  <si>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</si>
  <si>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</si>
  <si>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</si>
  <si>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</si>
  <si>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</si>
  <si>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</si>
  <si>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</si>
  <si>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</si>
  <si>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</si>
  <si>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</si>
  <si>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</si>
  <si>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</si>
  <si>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</si>
  <si>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</si>
  <si>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</si>
  <si>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</si>
  <si>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</si>
  <si>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</si>
  <si>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</si>
  <si>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</si>
  <si>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</si>
  <si>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</si>
  <si>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</si>
  <si>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</si>
  <si>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</si>
  <si>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</si>
  <si>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</si>
  <si>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</si>
  <si>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</si>
  <si>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</si>
  <si>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</si>
  <si>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</si>
  <si>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</si>
  <si>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</si>
  <si>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</si>
  <si>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</si>
  <si>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</si>
  <si>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</si>
  <si>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</si>
  <si>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</si>
  <si>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</si>
  <si>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</si>
  <si>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</si>
  <si>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</si>
  <si>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</si>
  <si>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</si>
  <si>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</si>
  <si>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</si>
  <si>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</si>
  <si>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</si>
  <si>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</si>
  <si>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</si>
  <si>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</si>
  <si>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</si>
  <si>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</si>
  <si>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</si>
  <si>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</si>
  <si>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</si>
  <si>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</si>
  <si>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</si>
  <si>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</si>
  <si>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</si>
  <si>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</si>
  <si>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</si>
  <si>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</si>
  <si>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</si>
  <si>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</si>
  <si>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</si>
  <si>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</si>
  <si>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</si>
  <si>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</si>
  <si>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</si>
  <si>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</si>
  <si>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</si>
  <si>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</si>
  <si>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</si>
  <si>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</si>
  <si>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</si>
  <si>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</si>
  <si>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</si>
  <si>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</si>
  <si>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</si>
  <si>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</si>
  <si>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</si>
  <si>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</si>
  <si>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</si>
  <si>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</si>
  <si>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</si>
  <si>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</si>
  <si>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</si>
  <si>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</si>
  <si>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</si>
  <si>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</si>
  <si>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</si>
  <si>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</si>
  <si>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</si>
  <si>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</si>
  <si>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</si>
  <si>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</si>
  <si>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</si>
  <si>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</si>
  <si>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</si>
  <si>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</si>
  <si>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</si>
  <si>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</si>
  <si>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</si>
  <si>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</si>
  <si>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</si>
  <si>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</si>
  <si>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</si>
  <si>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</si>
  <si>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</si>
  <si>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</si>
  <si>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</si>
  <si>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</si>
  <si>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</si>
  <si>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</si>
  <si>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</si>
  <si>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</si>
  <si>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</si>
  <si>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</si>
  <si>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</si>
  <si>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</si>
  <si>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</si>
  <si>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</si>
  <si>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</si>
  <si>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</si>
  <si>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</si>
  <si>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</si>
  <si>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</si>
  <si>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</si>
  <si>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</si>
  <si>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</si>
  <si>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</si>
  <si>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</si>
  <si>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</si>
  <si>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</si>
  <si>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</si>
  <si>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</si>
  <si>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</si>
  <si>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</si>
  <si>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</si>
  <si>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</si>
  <si>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</si>
  <si>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</si>
  <si>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</si>
  <si>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</si>
  <si>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</si>
  <si>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</si>
  <si>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</si>
  <si>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</si>
  <si>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</si>
  <si>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</si>
  <si>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</si>
  <si>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</si>
  <si>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</si>
  <si>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</si>
  <si>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</si>
  <si>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</si>
  <si>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</si>
  <si>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</si>
  <si>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</si>
  <si>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</si>
  <si>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</si>
  <si>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</si>
  <si>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</si>
  <si>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</si>
  <si>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</si>
  <si>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</si>
  <si>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</si>
  <si>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</si>
  <si>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</si>
  <si>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</si>
  <si>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</si>
  <si>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</si>
  <si>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</si>
  <si>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</si>
  <si>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</si>
  <si>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</si>
  <si>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</si>
  <si>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</si>
  <si>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</si>
  <si>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</si>
  <si>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</si>
  <si>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</si>
  <si>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</si>
  <si>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</si>
  <si>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</si>
  <si>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</si>
  <si>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</si>
  <si>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</si>
  <si>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</si>
  <si>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</si>
  <si>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</si>
  <si>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</si>
  <si>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</si>
  <si>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</si>
  <si>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</si>
  <si>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</si>
  <si>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</si>
  <si>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</si>
  <si>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</si>
  <si>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</si>
  <si>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</si>
  <si>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</si>
  <si>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</si>
  <si>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</si>
  <si>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</si>
  <si>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</si>
  <si>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</si>
  <si>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</si>
  <si>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</si>
  <si>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</si>
  <si>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</si>
  <si>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</si>
  <si>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</si>
  <si>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</si>
  <si>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</si>
  <si>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</si>
  <si>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</si>
  <si>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</si>
  <si>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</si>
  <si>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</si>
  <si>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</si>
  <si>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</si>
  <si>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</si>
  <si>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</si>
  <si>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</si>
  <si>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</si>
  <si>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</si>
  <si>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</si>
  <si>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</si>
  <si>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</si>
  <si>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</si>
  <si>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</si>
  <si>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</si>
  <si>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</si>
  <si>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</si>
  <si>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</si>
  <si>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</si>
  <si>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</si>
  <si>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</si>
  <si>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</si>
  <si>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</si>
  <si>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</si>
  <si>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</si>
  <si>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</si>
  <si>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</si>
  <si>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</si>
  <si>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</si>
  <si>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</si>
  <si>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</si>
  <si>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</si>
  <si>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</si>
  <si>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</si>
  <si>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</si>
  <si>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</si>
  <si>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</si>
  <si>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</si>
  <si>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</si>
  <si>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</si>
  <si>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</si>
  <si>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</si>
  <si>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</si>
  <si>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</si>
  <si>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</si>
  <si>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</si>
  <si>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</si>
  <si>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</si>
  <si>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</si>
  <si>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</si>
  <si>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</si>
  <si>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</si>
  <si>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</si>
  <si>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</si>
  <si>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</si>
  <si>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</si>
  <si>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</si>
  <si>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</si>
  <si>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</si>
  <si>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</si>
  <si>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</si>
  <si>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</si>
  <si>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</si>
  <si>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</si>
  <si>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</si>
  <si>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</si>
  <si>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</si>
  <si>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</si>
  <si>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</si>
  <si>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</si>
  <si>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</si>
  <si>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</si>
  <si>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</si>
  <si>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</si>
  <si>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</si>
  <si>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</si>
  <si>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</si>
  <si>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</si>
  <si>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</si>
  <si>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</si>
  <si>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</si>
  <si>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</si>
  <si>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</si>
  <si>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</si>
  <si>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</si>
  <si>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</si>
  <si>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</si>
  <si>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</si>
  <si>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</si>
  <si>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</si>
  <si>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</si>
  <si>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</si>
  <si>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</si>
  <si>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</si>
  <si>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</si>
  <si>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</si>
  <si>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</si>
  <si>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</si>
  <si>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</si>
  <si>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</si>
  <si>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</si>
  <si>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</si>
  <si>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</si>
  <si>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</si>
  <si>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</si>
  <si>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</si>
  <si>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</si>
  <si>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</si>
  <si>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</si>
  <si>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</si>
  <si>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</si>
  <si>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</si>
  <si>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</si>
  <si>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</si>
  <si>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</si>
  <si>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</si>
  <si>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</si>
  <si>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</si>
  <si>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</si>
  <si>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</si>
  <si>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</si>
  <si>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</si>
  <si>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</si>
  <si>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</si>
  <si>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</si>
  <si>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</si>
  <si>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</si>
  <si>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</si>
  <si>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</si>
  <si>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</si>
  <si>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</si>
  <si>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</si>
  <si>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</si>
  <si>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</si>
  <si>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</si>
  <si>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</si>
  <si>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</si>
  <si>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</si>
  <si>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</si>
  <si>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</si>
  <si>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</si>
  <si>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</si>
  <si>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</si>
  <si>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</si>
  <si>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</si>
  <si>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</si>
  <si>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</si>
  <si>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</si>
  <si>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</si>
  <si>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</si>
  <si>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</si>
  <si>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</si>
  <si>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</si>
  <si>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</si>
  <si>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</si>
  <si>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</si>
  <si>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</si>
  <si>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</si>
  <si>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</si>
  <si>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</si>
  <si>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</si>
  <si>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</si>
  <si>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</si>
  <si>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</si>
  <si>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</si>
  <si>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</si>
  <si>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</si>
  <si>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</si>
  <si>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</si>
  <si>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</si>
  <si>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</si>
  <si>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</si>
  <si>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</si>
  <si>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</si>
  <si>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</si>
  <si>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</si>
  <si>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</si>
  <si>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</si>
  <si>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</si>
  <si>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</si>
  <si>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</si>
  <si>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</si>
  <si>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</si>
  <si>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</si>
  <si>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</si>
  <si>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</si>
  <si>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</si>
  <si>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</si>
  <si>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</si>
  <si>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</si>
  <si>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</si>
  <si>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</si>
  <si>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</si>
  <si>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</si>
  <si>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</si>
  <si>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</si>
  <si>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</si>
  <si>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</si>
  <si>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</si>
  <si>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</si>
  <si>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</si>
  <si>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</si>
  <si>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</si>
  <si>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</si>
  <si>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</si>
  <si>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</si>
  <si>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</si>
  <si>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</si>
  <si>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</si>
  <si>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</si>
  <si>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</si>
  <si>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</si>
  <si>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</si>
  <si>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</si>
  <si>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</si>
  <si>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</si>
  <si>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</si>
  <si>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</si>
  <si>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</si>
  <si>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</si>
  <si>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</si>
  <si>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</si>
  <si>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</si>
  <si>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</si>
  <si>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</si>
  <si>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</si>
  <si>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</si>
  <si>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</si>
  <si>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</si>
  <si>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</si>
  <si>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</si>
  <si>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</si>
  <si>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</si>
  <si>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</si>
  <si>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</si>
  <si>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</si>
  <si>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</si>
  <si>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</si>
  <si>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</si>
  <si>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</si>
  <si>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</si>
  <si>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</si>
  <si>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</si>
  <si>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</si>
  <si>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</si>
  <si>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</si>
  <si>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</si>
  <si>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</si>
  <si>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</si>
  <si>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</si>
  <si>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</si>
  <si>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</si>
  <si>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</si>
  <si>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</si>
  <si>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</si>
  <si>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</si>
  <si>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</si>
  <si>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</si>
  <si>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</si>
  <si>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</si>
  <si>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</si>
  <si>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</si>
  <si>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</si>
  <si>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</si>
  <si>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</si>
  <si>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</si>
  <si>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</si>
  <si>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</si>
  <si>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</si>
  <si>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</si>
  <si>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</si>
  <si>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</si>
  <si>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</si>
  <si>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</si>
  <si>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</si>
  <si>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</si>
  <si>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</si>
  <si>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</si>
  <si>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</si>
  <si>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</si>
  <si>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</si>
  <si>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</si>
  <si>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</si>
  <si>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</si>
  <si>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</si>
  <si>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</si>
  <si>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</si>
  <si>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</si>
  <si>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</si>
  <si>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</si>
  <si>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</si>
  <si>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</si>
  <si>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</si>
  <si>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</si>
  <si>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</si>
  <si>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</si>
  <si>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</si>
  <si>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</si>
  <si>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</si>
  <si>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</si>
  <si>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</si>
  <si>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</si>
  <si>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</si>
  <si>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</si>
  <si>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</si>
  <si>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</si>
  <si>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</si>
  <si>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</si>
  <si>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</si>
  <si>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</si>
  <si>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</si>
  <si>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</si>
  <si>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</si>
  <si>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</si>
  <si>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</si>
  <si>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</si>
  <si>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</si>
  <si>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</si>
  <si>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</si>
  <si>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</si>
  <si>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</si>
  <si>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</si>
  <si>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</si>
  <si>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</si>
  <si>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</si>
  <si>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</si>
  <si>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</si>
  <si>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</si>
  <si>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</si>
  <si>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</si>
  <si>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</si>
  <si>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</si>
  <si>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</si>
  <si>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</si>
  <si>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</si>
  <si>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</si>
  <si>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</si>
  <si>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</si>
  <si>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</si>
  <si>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</si>
  <si>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</si>
  <si>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</si>
  <si>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</si>
  <si>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</si>
  <si>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</si>
  <si>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</si>
  <si>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</si>
  <si>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</si>
  <si>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</si>
  <si>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</si>
  <si>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</si>
  <si>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</si>
  <si>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</si>
  <si>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</si>
  <si>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</si>
  <si>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</si>
  <si>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</si>
  <si>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</si>
  <si>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</si>
  <si>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</si>
  <si>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</si>
  <si>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</si>
  <si>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</si>
  <si>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</si>
  <si>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</si>
  <si>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</si>
  <si>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</si>
  <si>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</si>
  <si>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</si>
  <si>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</si>
  <si>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</si>
  <si>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</si>
  <si>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</si>
  <si>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</si>
  <si>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</si>
  <si>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</si>
  <si>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</si>
  <si>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</si>
  <si>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</si>
  <si>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</si>
  <si>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</si>
  <si>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</si>
  <si>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</si>
  <si>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</si>
  <si>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</si>
  <si>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</si>
  <si>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</si>
  <si>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</si>
  <si>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</si>
  <si>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</si>
  <si>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</si>
  <si>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</si>
  <si>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</si>
  <si>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</si>
  <si>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</si>
  <si>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</si>
  <si>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</si>
  <si>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</si>
  <si>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</si>
  <si>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</si>
  <si>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</si>
  <si>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</si>
  <si>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</si>
  <si>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</si>
  <si>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</si>
  <si>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</si>
  <si>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</si>
  <si>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</si>
  <si>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</si>
  <si>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</si>
  <si>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</si>
  <si>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</si>
  <si>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</si>
  <si>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</si>
  <si>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</si>
  <si>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</si>
  <si>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</si>
  <si>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</si>
  <si>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</si>
  <si>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</si>
  <si>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</si>
  <si>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</si>
  <si>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</si>
  <si>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</si>
  <si>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</si>
  <si>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</si>
  <si>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</si>
  <si>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</si>
  <si>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</si>
  <si>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</si>
  <si>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</si>
  <si>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</si>
  <si>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</si>
  <si>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</si>
  <si>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</si>
  <si>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</si>
  <si>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</si>
  <si>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</si>
  <si>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</si>
  <si>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</si>
  <si>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</si>
  <si>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</si>
  <si>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</si>
  <si>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</si>
  <si>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</si>
  <si>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</si>
  <si>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</si>
  <si>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</si>
  <si>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</si>
  <si>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</si>
  <si>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</si>
  <si>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</si>
  <si>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</si>
  <si>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</si>
  <si>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</si>
  <si>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</si>
  <si>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</si>
  <si>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</si>
  <si>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</si>
  <si>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</si>
  <si>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</si>
  <si>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</si>
  <si>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</si>
  <si>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</si>
  <si>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</si>
  <si>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</si>
  <si>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</si>
  <si>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</si>
  <si>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</si>
  <si>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</si>
  <si>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</si>
  <si>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</si>
  <si>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</si>
  <si>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</si>
  <si>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</si>
  <si>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</si>
  <si>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</si>
  <si>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</si>
  <si>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</si>
  <si>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</si>
  <si>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</si>
  <si>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</si>
  <si>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</si>
  <si>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</si>
  <si>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</si>
  <si>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</si>
  <si>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</si>
  <si>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</si>
  <si>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</si>
  <si>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</si>
  <si>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</si>
  <si>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</si>
  <si>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</si>
  <si>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</si>
  <si>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</si>
  <si>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</si>
  <si>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</si>
  <si>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</si>
  <si>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</si>
  <si>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</si>
  <si>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</si>
  <si>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</si>
  <si>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</si>
  <si>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</si>
  <si>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</si>
  <si>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</si>
  <si>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</si>
  <si>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</si>
  <si>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</si>
  <si>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</si>
  <si>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</si>
  <si>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</si>
  <si>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</si>
  <si>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</si>
  <si>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</si>
  <si>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</si>
  <si>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</si>
  <si>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</si>
  <si>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</si>
  <si>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</si>
  <si>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</si>
  <si>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</si>
  <si>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</si>
  <si>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</si>
  <si>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</si>
  <si>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</si>
  <si>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</si>
  <si>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</si>
  <si>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</si>
  <si>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</si>
  <si>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</si>
  <si>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</si>
  <si>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</si>
  <si>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</si>
  <si>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</si>
  <si>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</si>
  <si>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</si>
  <si>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</si>
  <si>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</si>
  <si>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</si>
  <si>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</si>
  <si>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</si>
  <si>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</si>
  <si>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</si>
  <si>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</si>
  <si>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</si>
  <si>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</si>
  <si>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</si>
  <si>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</si>
  <si>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</si>
  <si>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</si>
  <si>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</si>
  <si>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</si>
  <si>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</si>
  <si>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</si>
  <si>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</si>
  <si>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</si>
  <si>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</si>
  <si>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</si>
  <si>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</si>
  <si>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</si>
  <si>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</si>
  <si>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</si>
  <si>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</si>
  <si>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</si>
  <si>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</si>
  <si>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</si>
  <si>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</si>
  <si>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</si>
  <si>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</si>
  <si>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</si>
  <si>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</si>
  <si>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</si>
  <si>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</si>
  <si>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</si>
  <si>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</si>
  <si>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</si>
  <si>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</si>
  <si>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</si>
  <si>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</si>
  <si>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</si>
  <si>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</si>
  <si>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</si>
  <si>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</si>
  <si>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</si>
  <si>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</si>
  <si>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</si>
  <si>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</si>
  <si>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</si>
  <si>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</si>
  <si>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</si>
  <si>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</si>
  <si>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</si>
  <si>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</si>
  <si>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</si>
  <si>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</si>
  <si>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</si>
  <si>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</si>
  <si>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</si>
  <si>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</si>
  <si>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</si>
  <si>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</si>
  <si>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</si>
  <si>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</si>
  <si>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</si>
  <si>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</si>
  <si>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</si>
  <si>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</si>
  <si>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</si>
  <si>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</si>
  <si>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</si>
  <si>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</si>
  <si>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</si>
  <si>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</si>
  <si>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</si>
  <si>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</si>
  <si>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</si>
  <si>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</si>
  <si>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</si>
  <si>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</si>
  <si>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</si>
  <si>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</si>
  <si>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</si>
  <si>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</si>
  <si>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</si>
  <si>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</si>
  <si>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</si>
  <si>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</si>
  <si>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</si>
  <si>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</si>
  <si>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</si>
  <si>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</si>
  <si>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</si>
  <si>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</si>
  <si>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</si>
  <si>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</si>
  <si>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</si>
  <si>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</si>
  <si>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</si>
  <si>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</si>
  <si>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</si>
  <si>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</si>
  <si>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</si>
  <si>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</si>
  <si>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</si>
  <si>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</si>
  <si>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</si>
  <si>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</si>
  <si>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</si>
  <si>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</si>
  <si>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</si>
  <si>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</si>
  <si>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</si>
  <si>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</si>
  <si>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</si>
  <si>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</si>
  <si>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</si>
  <si>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</si>
  <si>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</si>
  <si>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</si>
  <si>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</si>
  <si>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</si>
  <si>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</si>
  <si>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</si>
  <si>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</si>
  <si>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</si>
  <si>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</si>
  <si>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</si>
  <si>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</si>
  <si>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</si>
  <si>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</si>
  <si>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</si>
  <si>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</si>
  <si>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</si>
  <si>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</si>
  <si>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</si>
  <si>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</si>
  <si>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</si>
  <si>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</si>
  <si>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</si>
  <si>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</si>
  <si>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</si>
  <si>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</si>
  <si>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</si>
  <si>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</si>
  <si>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</si>
  <si>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</si>
  <si>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</si>
  <si>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</si>
  <si>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</si>
  <si>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</si>
  <si>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</si>
  <si>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</si>
  <si>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</si>
  <si>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</si>
  <si>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</si>
  <si>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</si>
  <si>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</si>
  <si>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</si>
  <si>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</si>
  <si>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</si>
  <si>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</si>
  <si>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</si>
  <si>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</si>
  <si>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</si>
  <si>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</si>
  <si>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</si>
  <si>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</si>
  <si>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</si>
  <si>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</si>
  <si>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</si>
  <si>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</si>
  <si>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</si>
  <si>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</si>
  <si>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</si>
  <si>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</si>
  <si>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</si>
  <si>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</si>
  <si>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</si>
  <si>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</si>
  <si>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</si>
  <si>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</si>
  <si>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</si>
  <si>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</si>
  <si>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</si>
  <si>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</si>
  <si>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</si>
  <si>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</si>
  <si>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</si>
  <si>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</si>
  <si>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</si>
  <si>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</si>
  <si>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</si>
  <si>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</si>
  <si>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</si>
  <si>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</si>
  <si>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</si>
  <si>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</si>
  <si>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</si>
  <si>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</si>
  <si>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</si>
  <si>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</si>
  <si>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</si>
  <si>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</si>
  <si>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</si>
  <si>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</si>
  <si>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</si>
  <si>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</si>
  <si>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</si>
  <si>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</si>
  <si>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</si>
  <si>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</si>
  <si>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</si>
  <si>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</si>
  <si>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</si>
  <si>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</si>
  <si>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</si>
  <si>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</si>
  <si>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</si>
  <si>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</si>
  <si>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</si>
  <si>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</si>
  <si>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</si>
  <si>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</si>
  <si>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</si>
  <si>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</si>
  <si>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</si>
  <si>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</si>
  <si>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</si>
  <si>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</si>
  <si>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</si>
  <si>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</si>
  <si>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</si>
  <si>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</si>
  <si>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</si>
  <si>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</si>
  <si>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</si>
  <si>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</si>
  <si>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</si>
  <si>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</si>
  <si>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</si>
  <si>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</si>
  <si>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</si>
  <si>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</si>
  <si>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</si>
  <si>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</si>
  <si>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</si>
  <si>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</si>
  <si>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</si>
  <si>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</si>
  <si>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</si>
  <si>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</si>
  <si>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</si>
  <si>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</si>
  <si>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</si>
  <si>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</si>
  <si>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</si>
  <si>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</si>
  <si>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</si>
  <si>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</si>
  <si>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</si>
  <si>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</si>
  <si>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</si>
  <si>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</si>
  <si>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</si>
  <si>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</si>
  <si>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</si>
  <si>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</si>
  <si>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</si>
  <si>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</si>
  <si>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</si>
  <si>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</si>
  <si>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</si>
  <si>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</si>
  <si>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</si>
  <si>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</si>
  <si>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</si>
  <si>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</si>
  <si>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</si>
  <si>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</si>
  <si>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</si>
  <si>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</si>
  <si>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</si>
  <si>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</si>
  <si>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</si>
  <si>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</si>
  <si>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</si>
  <si>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</si>
  <si>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</si>
  <si>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</si>
  <si>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</si>
  <si>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</si>
  <si>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</si>
  <si>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</si>
  <si>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</si>
  <si>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</si>
  <si>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</si>
  <si>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</si>
  <si>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</si>
  <si>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</si>
  <si>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</si>
  <si>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</si>
  <si>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</si>
  <si>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</si>
  <si>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</si>
  <si>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</si>
  <si>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</si>
  <si>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</si>
  <si>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</si>
  <si>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</si>
  <si>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</si>
  <si>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</si>
  <si>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</si>
  <si>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</si>
  <si>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</si>
  <si>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</si>
  <si>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</si>
  <si>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</si>
  <si>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</si>
  <si>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</si>
  <si>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</si>
  <si>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</si>
  <si>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</si>
  <si>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</si>
  <si>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</si>
  <si>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</si>
  <si>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</si>
  <si>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</si>
  <si>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</si>
  <si>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</si>
  <si>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</si>
  <si>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</si>
  <si>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</si>
  <si>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</si>
  <si>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</si>
  <si>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</si>
  <si>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</si>
  <si>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</si>
  <si>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</si>
  <si>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</si>
  <si>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</si>
  <si>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</si>
  <si>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</si>
  <si>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</si>
  <si>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</si>
  <si>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</si>
  <si>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</si>
  <si>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</si>
  <si>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</si>
  <si>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</si>
  <si>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</si>
  <si>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</si>
  <si>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</si>
  <si>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</si>
  <si>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</si>
  <si>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</si>
  <si>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</si>
  <si>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</si>
  <si>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</si>
  <si>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</si>
  <si>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</si>
  <si>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</si>
  <si>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</si>
  <si>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</si>
  <si>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</si>
  <si>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</si>
  <si>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</si>
  <si>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</si>
  <si>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</si>
  <si>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</si>
  <si>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</si>
  <si>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</si>
  <si>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</si>
  <si>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</si>
  <si>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</si>
  <si>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</si>
  <si>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</si>
  <si>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</si>
  <si>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</si>
  <si>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</si>
  <si>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</si>
  <si>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</si>
  <si>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</si>
  <si>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</si>
  <si>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</si>
  <si>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</si>
  <si>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</si>
  <si>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</si>
  <si>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</si>
  <si>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</si>
  <si>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</si>
  <si>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</si>
  <si>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</si>
  <si>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</si>
  <si>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</si>
  <si>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</si>
  <si>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</si>
  <si>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</si>
  <si>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</si>
  <si>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</si>
  <si>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</si>
  <si>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</si>
  <si>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</si>
  <si>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</si>
  <si>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</si>
  <si>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</si>
  <si>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</si>
  <si>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</si>
  <si>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</si>
  <si>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</si>
  <si>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</si>
  <si>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</si>
  <si>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</si>
  <si>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</si>
  <si>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</si>
  <si>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</si>
  <si>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</si>
  <si>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</si>
  <si>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</si>
  <si>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</si>
  <si>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</si>
  <si>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</si>
  <si>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</si>
  <si>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</si>
  <si>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</si>
  <si>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</si>
  <si>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</si>
  <si>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</si>
  <si>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</si>
  <si>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</si>
  <si>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</si>
  <si>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</si>
  <si>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</si>
  <si>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</si>
  <si>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</si>
  <si>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</si>
  <si>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</si>
  <si>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</si>
  <si>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</si>
  <si>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</si>
  <si>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</si>
  <si>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</si>
  <si>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</si>
  <si>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</si>
  <si>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</si>
  <si>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</si>
  <si>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</si>
  <si>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</si>
  <si>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</si>
  <si>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</si>
  <si>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</si>
  <si>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</si>
  <si>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</si>
  <si>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</si>
  <si>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</si>
  <si>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</si>
  <si>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</si>
  <si>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</si>
  <si>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</si>
  <si>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</si>
  <si>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</si>
  <si>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</si>
  <si>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</si>
  <si>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</si>
  <si>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</si>
  <si>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</si>
  <si>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</si>
  <si>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</si>
  <si>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</si>
  <si>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</si>
  <si>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</si>
  <si>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</si>
  <si>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</si>
  <si>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</si>
  <si>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</si>
  <si>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</si>
  <si>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</si>
  <si>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</si>
  <si>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</si>
  <si>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</si>
  <si>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</si>
  <si>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</si>
  <si>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</si>
  <si>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</si>
  <si>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</si>
  <si>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</si>
  <si>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</si>
  <si>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</si>
  <si>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</si>
  <si>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</si>
  <si>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</si>
  <si>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</si>
  <si>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</si>
  <si>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</si>
  <si>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</si>
  <si>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</si>
  <si>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</si>
  <si>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</si>
  <si>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</si>
  <si>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</si>
  <si>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</si>
  <si>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</si>
  <si>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</si>
  <si>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</si>
  <si>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</si>
  <si>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</si>
  <si>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</si>
  <si>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</si>
  <si>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</si>
  <si>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</si>
  <si>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</si>
  <si>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</si>
  <si>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</si>
  <si>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</si>
  <si>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</si>
  <si>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</si>
  <si>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</si>
  <si>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</si>
  <si>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</si>
  <si>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</si>
  <si>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</si>
  <si>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</si>
  <si>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</si>
  <si>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</si>
  <si>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</si>
  <si>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</si>
  <si>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</si>
  <si>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</si>
  <si>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</si>
  <si>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</si>
  <si>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</si>
  <si>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</si>
  <si>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</si>
  <si>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</si>
  <si>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</si>
  <si>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</si>
  <si>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</si>
  <si>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</si>
  <si>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</si>
  <si>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</si>
  <si>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</si>
  <si>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</si>
  <si>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</si>
  <si>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</si>
  <si>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</si>
  <si>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</si>
  <si>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</si>
  <si>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</si>
  <si>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</si>
  <si>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</si>
  <si>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</si>
  <si>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</si>
  <si>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</si>
  <si>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</si>
  <si>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</si>
  <si>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</si>
  <si>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</si>
  <si>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</si>
  <si>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</si>
  <si>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</si>
  <si>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</si>
  <si>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</si>
  <si>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</si>
  <si>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</si>
  <si>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</si>
  <si>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</si>
  <si>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</si>
  <si>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</si>
  <si>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</si>
  <si>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</si>
  <si>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</si>
  <si>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</si>
  <si>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</si>
  <si>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</si>
  <si>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</si>
  <si>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</si>
  <si>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</si>
  <si>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</si>
  <si>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</si>
  <si>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</si>
  <si>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</si>
  <si>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</si>
  <si>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</si>
  <si>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</si>
  <si>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</si>
  <si>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</si>
  <si>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</si>
  <si>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</si>
  <si>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</si>
  <si>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</si>
  <si>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</si>
  <si>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</si>
  <si>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</si>
  <si>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</si>
  <si>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</si>
  <si>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</si>
  <si>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</si>
  <si>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</si>
  <si>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</si>
  <si>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</si>
  <si>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</si>
  <si>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</si>
  <si>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</si>
  <si>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</si>
  <si>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</si>
  <si>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</si>
  <si>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</si>
  <si>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</si>
  <si>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</si>
  <si>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</si>
  <si>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</si>
  <si>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</si>
  <si>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</si>
  <si>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</si>
  <si>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</si>
  <si>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</si>
  <si>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</si>
  <si>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</si>
  <si>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</si>
  <si>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</si>
  <si>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</si>
  <si>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</si>
  <si>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</si>
  <si>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</si>
  <si>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</si>
  <si>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</si>
  <si>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</si>
  <si>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</si>
  <si>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</si>
  <si>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</si>
  <si>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</si>
  <si>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</si>
  <si>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</si>
  <si>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</si>
  <si>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</si>
  <si>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</si>
  <si>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</si>
  <si>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</si>
  <si>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</si>
  <si>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</si>
  <si>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</si>
  <si>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</si>
  <si>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</si>
  <si>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</si>
  <si>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</si>
  <si>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</si>
  <si>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</si>
  <si>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</si>
  <si>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</si>
  <si>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</si>
  <si>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</si>
  <si>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</si>
  <si>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</si>
  <si>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</si>
  <si>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</si>
  <si>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</si>
  <si>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</si>
  <si>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</si>
  <si>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</si>
  <si>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</si>
  <si>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</si>
  <si>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</si>
  <si>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</si>
  <si>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</si>
  <si>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</si>
  <si>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</si>
  <si>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</si>
  <si>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</si>
  <si>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</si>
  <si>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</si>
  <si>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</si>
  <si>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</si>
  <si>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</si>
  <si>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</si>
  <si>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</si>
  <si>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</si>
  <si>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</si>
  <si>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</si>
  <si>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</si>
  <si>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</si>
  <si>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</si>
  <si>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</si>
  <si>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</si>
  <si>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</si>
  <si>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</si>
  <si>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</si>
  <si>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</si>
  <si>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</si>
  <si>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</si>
  <si>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</si>
  <si>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</si>
  <si>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</si>
  <si>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</si>
  <si>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</si>
  <si>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</si>
  <si>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</si>
  <si>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</si>
  <si>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</si>
  <si>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</si>
  <si>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</si>
  <si>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</si>
  <si>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</si>
  <si>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</si>
  <si>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</si>
  <si>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</si>
  <si>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</si>
  <si>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</si>
  <si>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</si>
  <si>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</si>
  <si>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</si>
  <si>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</si>
  <si>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</si>
  <si>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</si>
  <si>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</si>
  <si>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</si>
  <si>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</si>
  <si>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</si>
  <si>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</si>
  <si>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</si>
  <si>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</si>
  <si>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</si>
  <si>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</si>
  <si>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</si>
  <si>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</si>
  <si>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</si>
  <si>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</si>
  <si>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</si>
  <si>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</si>
  <si>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</si>
  <si>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</si>
  <si>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</si>
  <si>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</si>
  <si>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</si>
  <si>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</si>
  <si>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</si>
  <si>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</si>
  <si>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</si>
  <si>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</si>
  <si>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</si>
  <si>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</si>
  <si>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</si>
  <si>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</si>
  <si>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</si>
  <si>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</si>
  <si>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</si>
  <si>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</si>
  <si>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</si>
  <si>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</si>
  <si>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</si>
  <si>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</si>
  <si>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</si>
  <si>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</si>
  <si>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</si>
  <si>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</si>
  <si>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</si>
  <si>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</si>
  <si>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</si>
  <si>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</si>
  <si>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</si>
  <si>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</si>
  <si>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</si>
  <si>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</si>
  <si>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</si>
  <si>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</si>
  <si>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</si>
  <si>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</si>
  <si>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</si>
  <si>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</si>
  <si>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</si>
  <si>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</si>
  <si>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</si>
  <si>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</si>
  <si>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</si>
  <si>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</si>
  <si>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</si>
  <si>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</si>
  <si>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</si>
  <si>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</si>
  <si>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</si>
  <si>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</si>
  <si>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</si>
  <si>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</si>
  <si>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</si>
  <si>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</si>
  <si>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</si>
  <si>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</si>
  <si>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</si>
  <si>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</si>
  <si>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</si>
  <si>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</si>
  <si>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</si>
  <si>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</si>
  <si>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</si>
  <si>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</si>
  <si>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</si>
  <si>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</si>
  <si>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</si>
  <si>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</si>
  <si>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</si>
  <si>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</si>
  <si>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</si>
  <si>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</si>
  <si>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</si>
  <si>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</si>
  <si>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</si>
  <si>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</si>
  <si>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</si>
  <si>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</si>
  <si>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</si>
  <si>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</si>
  <si>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</si>
  <si>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</si>
  <si>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</si>
  <si>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</si>
  <si>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</si>
  <si>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</si>
  <si>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</si>
  <si>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</si>
  <si>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</si>
  <si>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</si>
  <si>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</si>
  <si>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</si>
  <si>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</si>
  <si>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</si>
  <si>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</si>
  <si>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</si>
  <si>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</si>
  <si>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</si>
  <si>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</si>
  <si>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</si>
  <si>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</si>
  <si>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</si>
  <si>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</si>
  <si>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</si>
  <si>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</si>
  <si>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</si>
  <si>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</si>
  <si>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</si>
  <si>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</si>
  <si>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</si>
  <si>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</si>
  <si>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</si>
  <si>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</si>
  <si>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</si>
  <si>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</si>
  <si>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</si>
  <si>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</si>
  <si>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</si>
  <si>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</si>
  <si>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</si>
  <si>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</si>
  <si>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</si>
  <si>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</si>
  <si>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</si>
  <si>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</si>
  <si>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</si>
  <si>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</si>
  <si>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</si>
  <si>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</si>
  <si>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</si>
  <si>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</si>
  <si>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</si>
  <si>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</si>
  <si>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</si>
  <si>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</si>
  <si>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</si>
  <si>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</si>
  <si>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</si>
  <si>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</si>
  <si>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</si>
  <si>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</si>
  <si>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</si>
  <si>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</si>
  <si>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</si>
  <si>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</si>
  <si>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</si>
  <si>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</si>
  <si>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</si>
  <si>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</si>
  <si>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</si>
  <si>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</si>
  <si>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</si>
  <si>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</si>
  <si>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</si>
  <si>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</si>
  <si>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</si>
  <si>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</si>
  <si>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</si>
  <si>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</si>
  <si>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</si>
  <si>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</si>
  <si>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</si>
  <si>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</si>
  <si>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</si>
  <si>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</si>
  <si>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</si>
  <si>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</si>
  <si>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</si>
  <si>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</si>
  <si>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</si>
  <si>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</si>
  <si>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</si>
  <si>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</si>
  <si>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</si>
  <si>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</si>
  <si>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</si>
  <si>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</si>
  <si>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</si>
  <si>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</si>
  <si>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</si>
  <si>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</si>
  <si>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</si>
  <si>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</si>
  <si>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</si>
  <si>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</si>
  <si>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</si>
  <si>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</si>
  <si>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</si>
  <si>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</si>
  <si>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</si>
  <si>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</si>
  <si>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</si>
  <si>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</si>
  <si>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</si>
  <si>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</si>
  <si>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</si>
  <si>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</si>
  <si>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</si>
  <si>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</si>
  <si>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</si>
  <si>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</si>
  <si>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</si>
  <si>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</si>
  <si>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</si>
  <si>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</si>
  <si>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</si>
  <si>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</si>
  <si>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</si>
  <si>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</si>
  <si>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</si>
  <si>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</si>
  <si>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</si>
  <si>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</si>
  <si>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</si>
  <si>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</si>
  <si>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</si>
  <si>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</si>
  <si>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</si>
  <si>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</si>
  <si>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</si>
  <si>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</si>
  <si>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</si>
  <si>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</si>
  <si>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</si>
  <si>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</si>
  <si>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</si>
  <si>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</si>
  <si>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</si>
  <si>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</si>
  <si>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</si>
  <si>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</si>
  <si>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</si>
  <si>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</si>
  <si>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</si>
  <si>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</si>
  <si>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</si>
  <si>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</si>
  <si>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</si>
  <si>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</si>
  <si>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</si>
  <si>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</si>
  <si>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</si>
  <si>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</si>
  <si>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</si>
  <si>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</si>
  <si>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</si>
  <si>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</si>
  <si>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</si>
  <si>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</si>
  <si>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</si>
  <si>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</si>
  <si>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</si>
  <si>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</si>
  <si>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</si>
  <si>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</si>
  <si>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</si>
  <si>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</si>
  <si>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</si>
  <si>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</si>
  <si>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</si>
  <si>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</si>
  <si>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</si>
  <si>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</si>
  <si>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</si>
  <si>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</si>
  <si>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</si>
  <si>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</si>
  <si>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</si>
  <si>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</si>
  <si>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</si>
  <si>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</si>
  <si>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</si>
  <si>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</si>
  <si>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</si>
  <si>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</si>
  <si>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</si>
  <si>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</si>
  <si>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</si>
  <si>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</si>
  <si>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</si>
  <si>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</si>
  <si>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</si>
  <si>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</si>
  <si>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</si>
  <si>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</si>
  <si>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</si>
  <si>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</si>
  <si>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</si>
  <si>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</si>
  <si>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</si>
  <si>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</si>
  <si>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</si>
  <si>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</si>
  <si>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</si>
  <si>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</si>
  <si>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</si>
  <si>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</si>
  <si>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</si>
  <si>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</si>
  <si>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</si>
  <si>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</si>
  <si>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</si>
  <si>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</si>
  <si>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</si>
  <si>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</si>
  <si>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</si>
  <si>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</si>
  <si>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</si>
  <si>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</si>
  <si>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</si>
  <si>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</si>
  <si>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</si>
  <si>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</si>
  <si>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</si>
  <si>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</si>
  <si>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</si>
  <si>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</si>
  <si>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</si>
  <si>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</si>
  <si>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</si>
  <si>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</si>
  <si>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</si>
  <si>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</si>
  <si>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</si>
  <si>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</si>
  <si>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</si>
  <si>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</si>
  <si>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</si>
  <si>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</si>
  <si>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</si>
  <si>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</si>
  <si>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</si>
  <si>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</si>
  <si>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</si>
  <si>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</si>
  <si>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</si>
  <si>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</si>
  <si>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</si>
  <si>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</si>
  <si>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</si>
  <si>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</si>
  <si>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</si>
  <si>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</si>
  <si>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</si>
  <si>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</si>
  <si>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</si>
  <si>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</si>
  <si>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</si>
  <si>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</si>
  <si>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</si>
  <si>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</si>
  <si>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</si>
  <si>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</si>
  <si>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</si>
  <si>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</si>
  <si>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</si>
  <si>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</si>
  <si>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</si>
  <si>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</si>
  <si>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</si>
  <si>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</si>
  <si>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</si>
  <si>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</si>
  <si>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</si>
  <si>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</si>
  <si>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</si>
  <si>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</si>
  <si>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</si>
  <si>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</si>
  <si>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</si>
  <si>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</si>
  <si>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</si>
  <si>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</si>
  <si>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</si>
  <si>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</si>
  <si>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</si>
  <si>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</si>
  <si>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</si>
  <si>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</si>
  <si>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</si>
  <si>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</si>
  <si>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</si>
  <si>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</si>
  <si>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</si>
  <si>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</si>
  <si>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</si>
  <si>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</si>
  <si>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</si>
  <si>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</si>
  <si>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</si>
  <si>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</si>
  <si>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</si>
  <si>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</si>
  <si>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</si>
  <si>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</si>
  <si>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</si>
  <si>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</si>
  <si>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</si>
  <si>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</si>
  <si>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</si>
  <si>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</si>
  <si>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</si>
  <si>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</si>
  <si>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</si>
  <si>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</si>
  <si>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</si>
  <si>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</si>
  <si>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</si>
  <si>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</si>
  <si>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</si>
  <si>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</si>
  <si>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</si>
  <si>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</si>
  <si>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</si>
  <si>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</si>
  <si>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</si>
  <si>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</si>
  <si>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</si>
  <si>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</si>
  <si>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</si>
  <si>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</si>
  <si>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</si>
  <si>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</si>
  <si>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</si>
  <si>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</si>
  <si>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</si>
  <si>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</si>
  <si>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</si>
  <si>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</si>
  <si>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</si>
  <si>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</si>
  <si>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</si>
  <si>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</si>
  <si>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</si>
  <si>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</si>
  <si>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</si>
  <si>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</si>
  <si>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</si>
  <si>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</si>
  <si>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</si>
  <si>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</si>
  <si>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</si>
  <si>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</si>
  <si>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</si>
  <si>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</si>
  <si>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</si>
  <si>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</si>
  <si>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</si>
  <si>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</si>
  <si>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</si>
  <si>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</si>
  <si>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</si>
  <si>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</si>
  <si>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</si>
  <si>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</si>
  <si>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</si>
  <si>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</si>
  <si>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</si>
  <si>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</si>
  <si>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</si>
  <si>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</si>
  <si>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</si>
  <si>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</si>
  <si>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</si>
  <si>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</si>
  <si>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</si>
  <si>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</si>
  <si>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</si>
  <si>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</si>
  <si>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</si>
  <si>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</si>
  <si>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</si>
  <si>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</si>
  <si>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</si>
  <si>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</si>
  <si>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</si>
  <si>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</si>
  <si>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</si>
  <si>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</si>
  <si>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</si>
  <si>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</si>
  <si>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</si>
  <si>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</si>
  <si>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</si>
  <si>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</si>
  <si>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</si>
  <si>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</si>
  <si>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</si>
  <si>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</si>
  <si>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</si>
  <si>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</si>
  <si>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</si>
  <si>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</si>
  <si>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</si>
  <si>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</si>
  <si>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</si>
  <si>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</si>
  <si>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</si>
  <si>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</si>
  <si>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</si>
  <si>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</si>
  <si>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</si>
  <si>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</si>
  <si>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</si>
  <si>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</si>
  <si>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</si>
  <si>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</si>
  <si>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</si>
  <si>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</si>
  <si>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</si>
  <si>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</si>
  <si>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</si>
  <si>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</si>
  <si>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</si>
  <si>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</si>
  <si>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</si>
  <si>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</si>
  <si>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</si>
  <si>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</si>
  <si>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</si>
  <si>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</si>
  <si>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</si>
  <si>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</si>
  <si>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</si>
  <si>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</si>
  <si>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</si>
  <si>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</si>
  <si>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</si>
  <si>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</si>
  <si>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</si>
  <si>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</si>
  <si>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</si>
  <si>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</si>
  <si>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</si>
  <si>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</si>
  <si>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</si>
  <si>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</si>
  <si>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</si>
  <si>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</si>
  <si>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</si>
  <si>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</si>
  <si>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</si>
  <si>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</si>
  <si>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</si>
  <si>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</si>
  <si>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</si>
  <si>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</si>
  <si>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</si>
  <si>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</si>
  <si>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</si>
  <si>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</si>
  <si>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</si>
  <si>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</si>
  <si>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</si>
  <si>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</si>
  <si>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</si>
  <si>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</si>
  <si>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</si>
  <si>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</si>
  <si>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</si>
  <si>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</si>
  <si>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</si>
  <si>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</si>
  <si>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</si>
  <si>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</si>
  <si>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</si>
  <si>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</si>
  <si>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</si>
  <si>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</si>
  <si>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</si>
  <si>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</si>
  <si>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</si>
  <si>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</si>
  <si>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</si>
  <si>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</si>
  <si>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</si>
  <si>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</si>
  <si>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</si>
  <si>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</si>
  <si>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</si>
  <si>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</si>
  <si>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</si>
  <si>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</si>
  <si>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</si>
  <si>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</si>
  <si>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</si>
  <si>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</si>
  <si>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</si>
  <si>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</si>
  <si>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</si>
  <si>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</si>
  <si>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</si>
  <si>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</si>
  <si>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</si>
  <si>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</si>
  <si>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</si>
  <si>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</si>
  <si>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</si>
  <si>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</si>
  <si>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</si>
  <si>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</si>
  <si>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</si>
  <si>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</si>
  <si>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</si>
  <si>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</si>
  <si>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</si>
  <si>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</si>
  <si>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</si>
  <si>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</si>
  <si>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</si>
  <si>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</si>
  <si>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</si>
  <si>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</si>
  <si>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</si>
  <si>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</si>
  <si>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</si>
  <si>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</si>
  <si>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</si>
  <si>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</si>
  <si>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</si>
  <si>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</si>
  <si>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</si>
  <si>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</si>
  <si>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</si>
  <si>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</si>
  <si>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</si>
  <si>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</si>
  <si>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</si>
  <si>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</si>
  <si>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</si>
  <si>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</si>
  <si>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</si>
  <si>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</si>
  <si>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</si>
  <si>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</si>
  <si>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</si>
  <si>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</si>
  <si>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</si>
  <si>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</si>
  <si>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</si>
  <si>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</si>
  <si>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</si>
  <si>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</si>
  <si>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</si>
  <si>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</si>
  <si>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</si>
  <si>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</si>
  <si>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</si>
  <si>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</si>
  <si>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</si>
  <si>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</si>
  <si>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</si>
  <si>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</si>
  <si>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</si>
  <si>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</si>
  <si>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</si>
  <si>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</si>
  <si>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</si>
  <si>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</si>
  <si>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</si>
  <si>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</si>
  <si>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</si>
  <si>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</si>
  <si>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</si>
  <si>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</si>
  <si>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</si>
  <si>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</si>
  <si>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</si>
  <si>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</si>
  <si>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</si>
  <si>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</si>
  <si>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</si>
  <si>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</si>
  <si>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</si>
  <si>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</si>
  <si>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</si>
  <si>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</si>
  <si>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</si>
  <si>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</si>
  <si>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</si>
  <si>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</si>
  <si>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</si>
  <si>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</si>
  <si>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</si>
  <si>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</si>
  <si>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</si>
  <si>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</si>
  <si>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</si>
  <si>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</si>
  <si>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</si>
  <si>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</si>
  <si>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</si>
  <si>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</si>
  <si>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</si>
  <si>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</si>
  <si>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</si>
  <si>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</si>
  <si>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</si>
  <si>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</si>
  <si>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</si>
  <si>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</si>
  <si>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</si>
  <si>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</si>
  <si>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</si>
  <si>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</si>
  <si>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</si>
  <si>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</si>
  <si>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</si>
  <si>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</si>
  <si>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</si>
  <si>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</si>
  <si>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</si>
  <si>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</si>
  <si>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</si>
  <si>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</si>
  <si>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</si>
  <si>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</si>
  <si>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</si>
  <si>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</si>
  <si>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</si>
  <si>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</si>
  <si>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</si>
  <si>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</si>
  <si>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</si>
  <si>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</si>
  <si>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</si>
  <si>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</si>
  <si>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</si>
  <si>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</si>
  <si>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</si>
  <si>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</si>
  <si>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</si>
  <si>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</si>
  <si>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</si>
  <si>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</si>
  <si>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</si>
  <si>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</si>
  <si>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</si>
  <si>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</si>
  <si>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</si>
  <si>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</si>
  <si>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</si>
  <si>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</si>
  <si>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</si>
  <si>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</si>
  <si>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</si>
  <si>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</si>
  <si>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</si>
  <si>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</si>
  <si>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</si>
  <si>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</si>
  <si>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</si>
  <si>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</si>
  <si>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</si>
  <si>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</si>
  <si>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</si>
  <si>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</si>
  <si>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</si>
  <si>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</si>
  <si>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</si>
  <si>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</si>
  <si>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</si>
  <si>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</si>
  <si>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</si>
  <si>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</si>
  <si>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</si>
  <si>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</si>
  <si>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</si>
  <si>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</si>
  <si>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</si>
  <si>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</si>
  <si>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</si>
  <si>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</si>
  <si>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</si>
  <si>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</si>
  <si>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</si>
  <si>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</si>
  <si>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</si>
  <si>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</si>
  <si>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</si>
  <si>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</si>
  <si>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</si>
  <si>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</si>
  <si>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</si>
  <si>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</si>
  <si>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</si>
  <si>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</si>
  <si>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</si>
  <si>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</si>
  <si>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</si>
  <si>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</si>
  <si>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</si>
  <si>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</si>
  <si>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</si>
  <si>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</si>
  <si>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</si>
  <si>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</si>
  <si>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</si>
  <si>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</si>
  <si>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</si>
  <si>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</si>
  <si>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</si>
  <si>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</si>
  <si>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</si>
  <si>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</si>
  <si>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</si>
  <si>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</si>
  <si>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</si>
  <si>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</si>
  <si>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</si>
  <si>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</si>
  <si>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</si>
  <si>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</si>
  <si>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</si>
  <si>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</si>
  <si>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</si>
  <si>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</si>
  <si>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</si>
  <si>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</si>
  <si>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</si>
  <si>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</si>
  <si>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</si>
  <si>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</si>
  <si>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</si>
  <si>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</si>
  <si>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</si>
  <si>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</si>
  <si>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</si>
  <si>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</si>
  <si>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</si>
  <si>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</si>
  <si>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</si>
  <si>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</si>
  <si>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</si>
  <si>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</si>
  <si>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</si>
  <si>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</si>
  <si>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</si>
  <si>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</si>
  <si>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</si>
  <si>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</si>
  <si>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</si>
  <si>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</si>
  <si>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</si>
  <si>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</si>
  <si>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</si>
  <si>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</si>
  <si>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</si>
  <si>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</si>
  <si>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</si>
  <si>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</si>
  <si>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</si>
  <si>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</si>
  <si>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</si>
  <si>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</si>
  <si>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</si>
  <si>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</si>
  <si>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</si>
  <si>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</si>
  <si>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</si>
  <si>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</si>
  <si>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</si>
  <si>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</si>
  <si>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</si>
  <si>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</si>
  <si>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</si>
  <si>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</si>
  <si>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</si>
  <si>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</si>
  <si>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</si>
  <si>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</si>
  <si>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</si>
  <si>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</si>
  <si>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</si>
  <si>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</si>
  <si>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</si>
  <si>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</si>
  <si>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</si>
  <si>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</si>
  <si>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</si>
  <si>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</si>
  <si>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</si>
  <si>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</si>
  <si>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</si>
  <si>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</si>
  <si>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</si>
  <si>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</si>
  <si>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</si>
  <si>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</si>
  <si>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</si>
  <si>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</si>
  <si>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</si>
  <si>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</si>
  <si>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</si>
  <si>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</si>
  <si>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</si>
  <si>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</si>
  <si>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</si>
  <si>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</si>
  <si>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</si>
  <si>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</si>
  <si>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</si>
  <si>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</si>
  <si>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</si>
  <si>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</si>
  <si>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</si>
  <si>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</si>
  <si>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</si>
  <si>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</si>
  <si>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</si>
  <si>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</si>
  <si>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</si>
  <si>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</si>
  <si>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</si>
  <si>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</si>
  <si>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</si>
  <si>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</si>
  <si>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</si>
  <si>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</si>
  <si>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</si>
  <si>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</si>
  <si>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</si>
  <si>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</si>
  <si>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</si>
  <si>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</si>
  <si>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</si>
  <si>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</si>
  <si>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</si>
  <si>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</si>
  <si>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</si>
  <si>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</si>
  <si>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</si>
  <si>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</si>
  <si>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</si>
  <si>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</si>
  <si>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</si>
  <si>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</si>
  <si>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</si>
  <si>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</si>
  <si>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</si>
  <si>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</si>
  <si>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</si>
  <si>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</si>
  <si>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</si>
  <si>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</si>
  <si>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</si>
  <si>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</si>
  <si>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</si>
  <si>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</si>
  <si>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</si>
  <si>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</si>
  <si>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</si>
  <si>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</si>
  <si>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</si>
  <si>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</si>
  <si>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</si>
  <si>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</si>
  <si>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</si>
  <si>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</si>
  <si>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</si>
  <si>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</si>
  <si>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</si>
  <si>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</si>
  <si>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</si>
  <si>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</si>
  <si>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</si>
  <si>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</si>
  <si>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</si>
  <si>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</si>
  <si>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</si>
  <si>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</si>
  <si>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</si>
  <si>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</si>
  <si>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</si>
  <si>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</si>
  <si>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</si>
  <si>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</si>
  <si>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</si>
  <si>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</si>
  <si>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</si>
  <si>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</si>
  <si>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</si>
  <si>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</si>
  <si>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</si>
  <si>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</si>
  <si>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</si>
  <si>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</si>
  <si>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</si>
  <si>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</si>
  <si>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</si>
  <si>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</si>
  <si>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</si>
  <si>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</si>
  <si>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</si>
  <si>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</si>
  <si>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</si>
  <si>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</si>
  <si>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</si>
  <si>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</si>
  <si>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</si>
  <si>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</si>
  <si>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</si>
  <si>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</si>
  <si>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</si>
  <si>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</si>
  <si>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</si>
  <si>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</si>
  <si>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</si>
  <si>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</si>
  <si>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</si>
  <si>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</si>
  <si>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</si>
  <si>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</si>
  <si>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</si>
  <si>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</si>
  <si>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</si>
  <si>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</si>
  <si>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</si>
  <si>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</si>
  <si>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</si>
  <si>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</si>
  <si>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</si>
  <si>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</si>
  <si>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</si>
  <si>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</si>
  <si>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</si>
  <si>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</si>
  <si>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</si>
  <si>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</si>
  <si>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</si>
  <si>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</si>
  <si>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</si>
  <si>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</si>
  <si>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</si>
  <si>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</si>
  <si>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</si>
  <si>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</si>
  <si>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</si>
  <si>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</si>
  <si>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</si>
  <si>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</si>
  <si>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</si>
  <si>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</si>
  <si>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</si>
  <si>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</si>
  <si>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</si>
  <si>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</si>
  <si>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</si>
  <si>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</si>
  <si>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</si>
  <si>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</si>
  <si>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</si>
  <si>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</si>
  <si>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</si>
  <si>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</si>
  <si>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</si>
  <si>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</si>
  <si>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</si>
  <si>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</si>
  <si>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</si>
  <si>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</si>
  <si>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</si>
  <si>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</si>
  <si>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</si>
  <si>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</si>
  <si>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</si>
  <si>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</si>
  <si>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</si>
  <si>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</si>
  <si>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</si>
  <si>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</si>
  <si>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</si>
  <si>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</si>
  <si>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</si>
  <si>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</si>
  <si>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</si>
  <si>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</si>
  <si>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</si>
  <si>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</si>
  <si>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</si>
  <si>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</si>
  <si>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</si>
  <si>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</si>
  <si>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</si>
  <si>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</si>
  <si>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</si>
  <si>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</si>
  <si>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</si>
  <si>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</si>
  <si>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</si>
  <si>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</si>
  <si>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</si>
  <si>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</si>
  <si>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</si>
  <si>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</si>
  <si>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</si>
  <si>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</si>
  <si>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</si>
  <si>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</si>
  <si>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</si>
  <si>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</si>
  <si>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</si>
  <si>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</si>
  <si>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</si>
  <si>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</si>
  <si>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</si>
  <si>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</si>
  <si>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</si>
  <si>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</si>
  <si>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</si>
  <si>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</si>
  <si>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</si>
  <si>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</si>
  <si>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</si>
  <si>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</si>
  <si>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</si>
  <si>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</si>
  <si>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</si>
  <si>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</si>
  <si>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</si>
  <si>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</si>
  <si>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</si>
  <si>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</si>
  <si>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</si>
  <si>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</si>
  <si>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</si>
  <si>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</si>
  <si>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</si>
  <si>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</si>
  <si>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</si>
  <si>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</si>
  <si>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</si>
  <si>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</si>
  <si>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</si>
  <si>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</si>
  <si>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</si>
  <si>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</si>
  <si>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</si>
  <si>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</si>
  <si>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</si>
  <si>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</si>
  <si>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</si>
  <si>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</si>
  <si>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</si>
  <si>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</si>
  <si>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</si>
  <si>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</si>
  <si>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</si>
  <si>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</si>
  <si>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</si>
  <si>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</si>
  <si>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</si>
  <si>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</si>
  <si>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</si>
  <si>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</si>
  <si>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</si>
  <si>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</si>
  <si>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</si>
  <si>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</si>
  <si>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</si>
  <si>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</si>
  <si>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</si>
  <si>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</si>
  <si>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</si>
  <si>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</si>
  <si>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</si>
  <si>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</si>
  <si>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</si>
  <si>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</si>
  <si>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</si>
  <si>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</si>
  <si>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</si>
  <si>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</si>
  <si>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</si>
  <si>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</si>
  <si>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</si>
  <si>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</si>
  <si>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</si>
  <si>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</si>
  <si>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</si>
  <si>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</si>
  <si>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</si>
  <si>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</si>
  <si>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</si>
  <si>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</si>
  <si>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</si>
  <si>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</si>
  <si>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</si>
  <si>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</si>
  <si>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</si>
  <si>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</si>
  <si>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</si>
  <si>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</si>
  <si>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</si>
  <si>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</si>
  <si>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</si>
  <si>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</si>
  <si>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</si>
  <si>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</si>
  <si>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</si>
  <si>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</si>
  <si>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</si>
  <si>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</si>
  <si>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</si>
  <si>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</si>
  <si>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</si>
  <si>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</si>
  <si>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</si>
  <si>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</si>
  <si>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</si>
  <si>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</si>
  <si>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</si>
  <si>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</si>
  <si>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</si>
  <si>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</si>
  <si>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</si>
  <si>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</si>
  <si>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</si>
  <si>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</si>
  <si>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</si>
  <si>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</si>
  <si>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</si>
  <si>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</si>
  <si>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</si>
  <si>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</si>
  <si>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</si>
  <si>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</si>
  <si>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</si>
  <si>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</si>
  <si>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</si>
  <si>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</si>
  <si>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</si>
  <si>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</si>
  <si>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</si>
  <si>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</si>
  <si>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</si>
  <si>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</si>
  <si>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</si>
  <si>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</si>
  <si>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</si>
  <si>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</si>
  <si>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</si>
  <si>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</si>
  <si>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</si>
  <si>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</si>
  <si>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</si>
  <si>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</si>
  <si>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</si>
  <si>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</si>
  <si>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</si>
  <si>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</si>
  <si>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</si>
  <si>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</si>
  <si>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</si>
  <si>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</si>
  <si>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</si>
  <si>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</si>
  <si>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</si>
  <si>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</si>
  <si>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</si>
  <si>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</si>
  <si>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</si>
  <si>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</si>
  <si>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</si>
  <si>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</si>
  <si>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</si>
  <si>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</si>
  <si>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</si>
  <si>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</si>
  <si>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</si>
  <si>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</si>
  <si>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</si>
  <si>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</si>
  <si>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</si>
  <si>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</si>
  <si>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</si>
  <si>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</si>
  <si>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</si>
  <si>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</si>
  <si>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</si>
  <si>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</si>
  <si>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</si>
  <si>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</si>
  <si>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</si>
  <si>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</si>
  <si>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</si>
  <si>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</si>
  <si>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</si>
  <si>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</si>
  <si>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</si>
  <si>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</si>
  <si>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</si>
  <si>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</si>
  <si>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</si>
  <si>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</si>
  <si>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</si>
  <si>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</si>
  <si>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</si>
  <si>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</si>
  <si>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</si>
  <si>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</si>
  <si>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</si>
  <si>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</si>
  <si>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</si>
  <si>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</si>
  <si>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</si>
  <si>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</si>
  <si>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</si>
  <si>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</si>
  <si>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</si>
  <si>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</si>
  <si>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</si>
  <si>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</si>
  <si>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</si>
  <si>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</si>
  <si>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</si>
  <si>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</si>
  <si>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</si>
  <si>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</si>
  <si>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</si>
  <si>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</si>
  <si>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</si>
  <si>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</si>
  <si>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</si>
  <si>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</si>
  <si>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</si>
  <si>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</si>
  <si>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</si>
  <si>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</si>
  <si>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</si>
  <si>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</si>
  <si>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</si>
  <si>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</si>
  <si>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</si>
  <si>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</si>
  <si>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</si>
  <si>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</si>
  <si>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</si>
  <si>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</si>
  <si>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</si>
  <si>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</si>
  <si>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</si>
  <si>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</si>
  <si>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</si>
  <si>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</si>
  <si>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</si>
  <si>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</si>
  <si>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</si>
  <si>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</si>
  <si>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</si>
  <si>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</si>
  <si>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</si>
  <si>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</si>
  <si>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</si>
  <si>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</si>
  <si>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</si>
  <si>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</si>
  <si>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</si>
  <si>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</si>
  <si>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</si>
  <si>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</si>
  <si>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</si>
  <si>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</si>
  <si>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</si>
  <si>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</si>
  <si>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</si>
  <si>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</si>
  <si>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</si>
  <si>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</si>
  <si>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</si>
  <si>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</si>
  <si>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</si>
  <si>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</si>
  <si>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</si>
  <si>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</si>
  <si>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</si>
  <si>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</si>
  <si>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</si>
  <si>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</si>
  <si>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</si>
  <si>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</si>
  <si>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</si>
  <si>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</si>
  <si>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</si>
  <si>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</si>
  <si>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</si>
  <si>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</si>
  <si>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</si>
  <si>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</si>
  <si>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</si>
  <si>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</si>
  <si>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</si>
  <si>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</si>
  <si>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</si>
  <si>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</si>
  <si>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</si>
  <si>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</si>
  <si>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</si>
  <si>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</si>
  <si>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</si>
  <si>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</si>
  <si>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</si>
  <si>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</si>
  <si>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</si>
  <si>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</si>
  <si>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</si>
  <si>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</si>
  <si>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</si>
  <si>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</si>
  <si>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</si>
  <si>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</si>
  <si>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</si>
  <si>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</si>
  <si>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</si>
  <si>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</si>
  <si>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</si>
  <si>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</si>
  <si>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</si>
  <si>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</si>
  <si>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</si>
  <si>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</si>
  <si>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</si>
  <si>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</si>
  <si>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</si>
  <si>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</si>
  <si>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</si>
  <si>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</si>
  <si>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</si>
  <si>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</si>
  <si>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</si>
  <si>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</si>
  <si>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</si>
  <si>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</si>
  <si>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</si>
  <si>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</si>
  <si>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</si>
  <si>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</si>
  <si>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</si>
  <si>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</si>
  <si>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</si>
  <si>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</si>
  <si>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</si>
  <si>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</si>
  <si>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</si>
  <si>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</si>
  <si>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</si>
  <si>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</si>
  <si>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</si>
  <si>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</si>
  <si>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</si>
  <si>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</si>
  <si>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</si>
  <si>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</si>
  <si>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</si>
  <si>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</si>
  <si>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</si>
  <si>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</si>
  <si>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</si>
  <si>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</si>
  <si>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</si>
  <si>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</si>
  <si>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</si>
  <si>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</si>
  <si>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</si>
  <si>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</si>
  <si>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</si>
  <si>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</si>
  <si>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</si>
  <si>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</si>
  <si>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</si>
  <si>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</si>
  <si>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</si>
  <si>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</si>
  <si>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</si>
  <si>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</si>
  <si>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</si>
  <si>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</si>
  <si>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</si>
  <si>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</si>
  <si>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</si>
  <si>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</si>
  <si>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</si>
  <si>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</si>
  <si>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</si>
  <si>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</si>
  <si>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</si>
  <si>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</si>
  <si>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</si>
  <si>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</si>
  <si>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</si>
  <si>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</si>
  <si>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</si>
  <si>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</si>
  <si>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</si>
  <si>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</si>
  <si>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</si>
  <si>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</si>
  <si>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</si>
  <si>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</si>
  <si>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</si>
  <si>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</si>
  <si>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</si>
  <si>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</si>
  <si>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</si>
  <si>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</si>
  <si>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</si>
  <si>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</si>
  <si>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</si>
  <si>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</si>
  <si>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</si>
  <si>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</si>
  <si>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</si>
  <si>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</si>
  <si>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</si>
  <si>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</si>
  <si>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</si>
  <si>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</si>
  <si>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</si>
  <si>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</si>
  <si>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</si>
  <si>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</si>
  <si>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</si>
  <si>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</si>
  <si>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</si>
  <si>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</si>
  <si>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</si>
  <si>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</si>
  <si>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</si>
  <si>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</si>
  <si>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</si>
  <si>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</si>
  <si>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</si>
  <si>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</si>
  <si>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</si>
  <si>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</si>
  <si>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</si>
  <si>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</si>
  <si>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</si>
  <si>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</si>
  <si>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</si>
  <si>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</si>
  <si>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</si>
  <si>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</si>
  <si>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</si>
  <si>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</si>
  <si>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</si>
  <si>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</si>
  <si>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</si>
  <si>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</si>
  <si>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</si>
  <si>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</si>
  <si>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</si>
  <si>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</si>
  <si>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</si>
  <si>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</si>
  <si>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</si>
  <si>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</si>
  <si>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</si>
  <si>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</si>
  <si>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</si>
  <si>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</si>
  <si>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</si>
  <si>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</si>
  <si>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</si>
  <si>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</si>
  <si>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</si>
  <si>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</si>
  <si>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</si>
  <si>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</si>
  <si>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</si>
  <si>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</si>
  <si>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</si>
  <si>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</si>
  <si>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</si>
  <si>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</si>
  <si>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</si>
  <si>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</si>
  <si>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</si>
  <si>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</si>
  <si>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</si>
  <si>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</si>
  <si>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</si>
  <si>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</si>
  <si>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</si>
  <si>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</si>
  <si>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</si>
  <si>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</si>
  <si>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</si>
  <si>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</si>
  <si>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</si>
  <si>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</si>
  <si>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</si>
  <si>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</si>
  <si>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</si>
  <si>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</si>
  <si>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</si>
  <si>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</si>
  <si>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</si>
  <si>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</si>
  <si>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</si>
  <si>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</si>
  <si>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</si>
  <si>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</si>
  <si>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</si>
  <si>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</si>
  <si>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</si>
  <si>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</si>
  <si>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</si>
  <si>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</si>
  <si>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</si>
  <si>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</si>
  <si>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</si>
  <si>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</si>
  <si>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</si>
  <si>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</si>
  <si>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</si>
  <si>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</si>
  <si>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</si>
  <si>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</si>
  <si>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</si>
  <si>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</si>
  <si>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</si>
  <si>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</si>
  <si>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</si>
  <si>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</si>
  <si>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</si>
  <si>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</si>
  <si>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</si>
  <si>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</si>
  <si>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</si>
  <si>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</si>
  <si>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</si>
  <si>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</si>
  <si>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</si>
  <si>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</si>
  <si>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</si>
  <si>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</si>
  <si>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</si>
  <si>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</si>
  <si>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</si>
  <si>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</si>
  <si>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</si>
  <si>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</si>
  <si>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</si>
  <si>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</si>
  <si>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</si>
  <si>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</si>
  <si>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</si>
  <si>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</si>
  <si>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</si>
  <si>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</si>
  <si>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</si>
  <si>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</si>
  <si>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</si>
  <si>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</si>
  <si>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</si>
  <si>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</si>
  <si>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</si>
  <si>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</si>
  <si>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</si>
  <si>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</si>
  <si>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</si>
  <si>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</si>
  <si>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</si>
  <si>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</si>
  <si>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</si>
  <si>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</si>
  <si>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</si>
  <si>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</si>
  <si>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</si>
  <si>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</si>
  <si>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</si>
  <si>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</si>
  <si>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</si>
  <si>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</si>
  <si>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</si>
  <si>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</si>
  <si>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</si>
  <si>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</si>
  <si>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</si>
  <si>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</si>
  <si>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</si>
  <si>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</si>
  <si>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</si>
  <si>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</si>
  <si>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</si>
  <si>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</si>
  <si>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</si>
  <si>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</si>
  <si>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</si>
  <si>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</si>
  <si>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</si>
  <si>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</si>
  <si>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</si>
  <si>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</si>
  <si>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</si>
  <si>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</si>
  <si>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</si>
  <si>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</si>
  <si>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</si>
  <si>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</si>
  <si>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</si>
  <si>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</si>
  <si>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</si>
  <si>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</si>
  <si>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</si>
  <si>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</si>
  <si>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</si>
  <si>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</si>
  <si>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</si>
  <si>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</si>
  <si>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</si>
  <si>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</si>
  <si>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</si>
  <si>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</si>
  <si>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</si>
  <si>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</si>
  <si>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</si>
  <si>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</si>
  <si>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</si>
  <si>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</si>
  <si>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</si>
  <si>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</si>
  <si>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</si>
  <si>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</si>
  <si>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</si>
  <si>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</si>
  <si>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</si>
  <si>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</si>
  <si>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</si>
  <si>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</si>
  <si>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</si>
  <si>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</si>
  <si>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</si>
  <si>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</si>
  <si>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</si>
  <si>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</si>
  <si>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</si>
  <si>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</si>
  <si>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</si>
  <si>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</si>
  <si>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</si>
  <si>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</si>
  <si>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</si>
  <si>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</si>
  <si>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</si>
  <si>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</si>
  <si>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</si>
  <si>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</si>
  <si>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</si>
  <si>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</si>
  <si>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</si>
  <si>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</si>
  <si>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</si>
  <si>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</si>
  <si>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</si>
  <si>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</si>
  <si>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</si>
  <si>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</si>
  <si>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</si>
  <si>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</si>
  <si>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</si>
  <si>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</si>
  <si>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</si>
  <si>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</si>
  <si>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</si>
  <si>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</si>
  <si>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</si>
  <si>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</si>
  <si>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</si>
  <si>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</si>
  <si>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</si>
  <si>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</si>
  <si>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</si>
  <si>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</si>
  <si>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</si>
  <si>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</si>
  <si>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</si>
  <si>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</si>
  <si>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</si>
  <si>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</si>
  <si>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</si>
  <si>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</si>
  <si>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</si>
  <si>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</si>
  <si>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</si>
  <si>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</si>
  <si>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</si>
  <si>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</si>
  <si>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</si>
  <si>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</si>
  <si>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</si>
  <si>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</si>
  <si>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</si>
  <si>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</si>
  <si>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</si>
  <si>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</si>
  <si>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</si>
  <si>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</si>
  <si>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</si>
  <si>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</si>
  <si>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</si>
  <si>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</si>
  <si>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</si>
  <si>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</si>
  <si>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</si>
  <si>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</si>
  <si>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</si>
  <si>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</si>
  <si>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</si>
  <si>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</si>
  <si>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</si>
  <si>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</si>
  <si>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</si>
  <si>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</si>
  <si>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</si>
  <si>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</si>
  <si>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</si>
  <si>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</si>
  <si>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</si>
  <si>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</si>
  <si>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</si>
  <si>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</si>
  <si>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</si>
  <si>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</si>
  <si>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</si>
  <si>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</si>
  <si>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</si>
  <si>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</si>
  <si>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</si>
  <si>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</si>
  <si>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</si>
  <si>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</si>
  <si>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</si>
  <si>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</si>
  <si>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</si>
  <si>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</si>
  <si>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</si>
  <si>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</si>
  <si>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</si>
  <si>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</si>
  <si>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</si>
  <si>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</si>
  <si>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</si>
  <si>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</si>
  <si>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</si>
  <si>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</si>
  <si>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</si>
  <si>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</si>
  <si>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</si>
  <si>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</si>
  <si>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</si>
  <si>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</si>
  <si>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</si>
  <si>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</si>
  <si>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</si>
  <si>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</si>
  <si>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</si>
  <si>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</si>
  <si>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</si>
  <si>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</si>
  <si>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</si>
  <si>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</si>
  <si>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</si>
  <si>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</si>
  <si>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</si>
  <si>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</si>
  <si>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</si>
  <si>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</si>
  <si>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</si>
  <si>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</si>
  <si>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</si>
  <si>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</si>
  <si>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</si>
  <si>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</si>
  <si>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</si>
  <si>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</si>
  <si>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</si>
  <si>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</si>
  <si>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</si>
  <si>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</si>
  <si>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</si>
  <si>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</si>
  <si>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</si>
  <si>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</si>
  <si>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</si>
  <si>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</si>
  <si>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</si>
  <si>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</si>
  <si>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</si>
  <si>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</si>
  <si>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</si>
  <si>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</si>
  <si>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</si>
  <si>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</si>
  <si>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</si>
  <si>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</si>
  <si>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</si>
  <si>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</si>
  <si>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</si>
  <si>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</si>
  <si>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</si>
  <si>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</si>
  <si>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</si>
  <si>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</si>
  <si>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</si>
  <si>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</si>
  <si>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</si>
  <si>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</si>
  <si>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</si>
  <si>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</si>
  <si>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</si>
  <si>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</si>
  <si>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</si>
  <si>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</si>
  <si>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</si>
  <si>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</si>
  <si>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</si>
  <si>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</si>
  <si>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</si>
  <si>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</si>
  <si>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</si>
  <si>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</si>
  <si>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</si>
  <si>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</si>
  <si>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</si>
  <si>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</si>
  <si>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</si>
  <si>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</si>
  <si>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</si>
  <si>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</si>
  <si>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</si>
  <si>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</si>
  <si>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</si>
  <si>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</si>
  <si>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</si>
  <si>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</si>
  <si>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</si>
  <si>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</si>
  <si>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</si>
  <si>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</si>
  <si>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</si>
  <si>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</si>
  <si>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</si>
  <si>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</si>
  <si>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</si>
  <si>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</si>
  <si>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</si>
  <si>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</si>
  <si>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</si>
  <si>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</si>
  <si>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</si>
  <si>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</si>
  <si>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</si>
  <si>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</si>
  <si>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</si>
  <si>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</si>
  <si>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</si>
  <si>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</si>
  <si>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</si>
  <si>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</si>
  <si>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</si>
  <si>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</si>
  <si>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</si>
  <si>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</si>
  <si>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</si>
  <si>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</si>
  <si>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</si>
  <si>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</si>
  <si>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</si>
  <si>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</si>
  <si>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</si>
  <si>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</si>
  <si>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</si>
  <si>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</si>
  <si>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</si>
  <si>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</si>
  <si>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</si>
  <si>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</si>
  <si>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</si>
  <si>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</si>
  <si>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</si>
  <si>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</si>
  <si>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</si>
  <si>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</si>
  <si>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</si>
  <si>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</si>
  <si>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</si>
  <si>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</si>
  <si>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</si>
  <si>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</si>
  <si>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</si>
  <si>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</si>
  <si>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</si>
  <si>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</si>
  <si>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</si>
  <si>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</si>
  <si>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</si>
  <si>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</si>
  <si>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</si>
  <si>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</si>
  <si>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</si>
  <si>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</si>
  <si>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</si>
  <si>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</si>
  <si>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</si>
  <si>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</si>
  <si>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</si>
  <si>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</si>
  <si>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</si>
  <si>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</si>
  <si>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</si>
  <si>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</si>
  <si>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</si>
  <si>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</si>
  <si>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</si>
  <si>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</si>
  <si>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</si>
  <si>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</si>
  <si>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</si>
  <si>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</si>
  <si>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</si>
  <si>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</si>
  <si>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</si>
  <si>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</si>
  <si>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</si>
  <si>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</si>
  <si>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</si>
  <si>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</si>
  <si>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</si>
  <si>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</si>
  <si>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</si>
  <si>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</si>
  <si>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</si>
  <si>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</si>
  <si>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</si>
  <si>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</si>
  <si>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</si>
  <si>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</si>
  <si>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</si>
  <si>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</si>
  <si>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</si>
  <si>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</si>
  <si>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</si>
  <si>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</si>
  <si>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</si>
  <si>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</si>
  <si>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</si>
  <si>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</si>
  <si>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</si>
  <si>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</si>
  <si>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</si>
  <si>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</si>
  <si>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</si>
  <si>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</si>
  <si>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</si>
  <si>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</si>
  <si>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</si>
  <si>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</si>
  <si>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</si>
  <si>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</si>
  <si>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</si>
  <si>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</si>
  <si>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</si>
  <si>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</si>
  <si>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</si>
  <si>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</si>
  <si>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</si>
  <si>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</si>
  <si>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</si>
  <si>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</si>
  <si>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</si>
  <si>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</si>
  <si>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</si>
  <si>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</si>
  <si>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</si>
  <si>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</si>
  <si>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</si>
  <si>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</si>
  <si>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</si>
  <si>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</si>
  <si>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</si>
  <si>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</si>
  <si>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</si>
  <si>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</si>
  <si>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</si>
  <si>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</si>
  <si>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</si>
  <si>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</si>
  <si>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</si>
  <si>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</si>
  <si>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</si>
  <si>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</si>
  <si>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</si>
  <si>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</si>
  <si>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</si>
  <si>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</si>
  <si>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</si>
  <si>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</si>
  <si>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</si>
  <si>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</si>
  <si>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</si>
  <si>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</si>
  <si>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</si>
  <si>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</si>
  <si>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</si>
  <si>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</si>
  <si>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</si>
  <si>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</si>
  <si>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</si>
  <si>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</si>
  <si>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</si>
  <si>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</si>
  <si>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</si>
  <si>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</si>
  <si>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</si>
  <si>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</si>
  <si>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</si>
  <si>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</si>
  <si>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</si>
  <si>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</si>
  <si>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</si>
  <si>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</si>
  <si>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</si>
  <si>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</si>
  <si>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</si>
  <si>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</si>
  <si>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</si>
  <si>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</si>
  <si>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</si>
  <si>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</si>
  <si>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</si>
  <si>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</si>
  <si>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</si>
  <si>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</si>
  <si>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</si>
  <si>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</si>
  <si>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</si>
  <si>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</si>
  <si>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</si>
  <si>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</si>
  <si>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</si>
  <si>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</si>
  <si>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</si>
  <si>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</si>
  <si>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</si>
  <si>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</si>
  <si>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</si>
  <si>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</si>
  <si>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</si>
  <si>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</si>
  <si>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</si>
  <si>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</si>
  <si>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</si>
  <si>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</si>
  <si>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</si>
  <si>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</si>
  <si>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</si>
  <si>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</si>
  <si>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</si>
  <si>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</si>
  <si>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</si>
  <si>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</si>
  <si>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</si>
  <si>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</si>
  <si>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</si>
  <si>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</si>
  <si>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</si>
  <si>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</si>
  <si>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</si>
  <si>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</si>
  <si>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</si>
  <si>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</si>
  <si>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</si>
  <si>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</si>
  <si>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</si>
  <si>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</si>
  <si>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</si>
  <si>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</si>
  <si>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</si>
  <si>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</si>
  <si>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</si>
  <si>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</si>
  <si>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</si>
  <si>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</si>
  <si>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</si>
  <si>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</si>
  <si>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</si>
  <si>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</si>
  <si>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</si>
  <si>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</si>
  <si>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</si>
  <si>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</si>
  <si>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</si>
  <si>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</si>
  <si>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</si>
  <si>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</si>
  <si>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</si>
  <si>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</si>
  <si>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</si>
  <si>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</si>
  <si>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</si>
  <si>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</si>
  <si>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</si>
  <si>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</si>
  <si>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</si>
  <si>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</si>
  <si>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</si>
  <si>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</si>
  <si>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</si>
  <si>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</si>
  <si>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</si>
  <si>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</si>
  <si>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</si>
  <si>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</si>
  <si>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</si>
  <si>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</si>
  <si>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</si>
  <si>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</si>
  <si>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</si>
  <si>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</si>
  <si>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</si>
  <si>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</si>
  <si>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</si>
  <si>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</si>
  <si>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</si>
  <si>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</si>
  <si>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</si>
  <si>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</si>
  <si>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</si>
  <si>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</si>
  <si>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</si>
  <si>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</si>
  <si>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</si>
  <si>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</si>
  <si>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</si>
  <si>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</si>
  <si>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</si>
  <si>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</si>
  <si>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</si>
  <si>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</si>
  <si>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</si>
  <si>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</si>
  <si>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</si>
  <si>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</si>
  <si>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</si>
  <si>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</si>
  <si>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</si>
  <si>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</si>
  <si>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</si>
  <si>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</si>
  <si>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</si>
  <si>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</si>
  <si>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</si>
  <si>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</si>
  <si>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</si>
  <si>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</si>
  <si>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</si>
  <si>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</si>
  <si>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</si>
  <si>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</si>
  <si>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</si>
  <si>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</si>
  <si>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</si>
  <si>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</si>
  <si>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</si>
  <si>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</si>
  <si>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</si>
  <si>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</si>
  <si>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</si>
  <si>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</si>
  <si>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</si>
  <si>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</si>
  <si>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</si>
  <si>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</si>
  <si>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</si>
  <si>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</si>
  <si>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</si>
  <si>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</si>
  <si>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</si>
  <si>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</si>
  <si>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</si>
  <si>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</si>
  <si>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</si>
  <si>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</si>
  <si>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</si>
  <si>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</si>
  <si>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</si>
  <si>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</si>
  <si>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</si>
  <si>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</si>
  <si>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</si>
  <si>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</si>
  <si>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</si>
  <si>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</si>
  <si>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</si>
  <si>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</si>
  <si>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</si>
  <si>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</si>
  <si>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</si>
  <si>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</si>
  <si>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</si>
  <si>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</si>
  <si>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</si>
  <si>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</si>
  <si>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</si>
  <si>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</si>
  <si>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</si>
  <si>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</si>
  <si>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</si>
  <si>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</si>
  <si>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</si>
  <si>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</si>
  <si>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</si>
  <si>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</si>
  <si>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</si>
  <si>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</si>
  <si>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</si>
  <si>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</si>
  <si>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</si>
  <si>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</si>
  <si>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</si>
  <si>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</si>
  <si>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</si>
  <si>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</si>
  <si>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</si>
  <si>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</si>
  <si>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</si>
  <si>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</si>
  <si>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</si>
  <si>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</si>
  <si>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</si>
  <si>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</si>
  <si>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</si>
  <si>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</si>
  <si>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</si>
  <si>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</si>
  <si>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</si>
  <si>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</si>
  <si>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</si>
  <si>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</si>
  <si>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</si>
  <si>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</si>
  <si>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</si>
  <si>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</si>
  <si>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</si>
  <si>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</si>
  <si>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</si>
  <si>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</si>
  <si>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</si>
  <si>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</si>
  <si>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</si>
  <si>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</si>
  <si>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</si>
  <si>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</si>
  <si>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</si>
  <si>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</si>
  <si>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</si>
  <si>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</si>
  <si>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</si>
  <si>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</si>
  <si>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</si>
  <si>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</si>
  <si>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</si>
  <si>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</si>
  <si>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</si>
  <si>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</si>
  <si>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</si>
  <si>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</si>
  <si>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</si>
  <si>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</si>
  <si>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</si>
  <si>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</si>
  <si>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</si>
  <si>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</si>
  <si>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</si>
  <si>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</si>
  <si>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</si>
  <si>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</si>
  <si>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</si>
  <si>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</si>
  <si>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</si>
  <si>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</si>
  <si>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</si>
  <si>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</si>
  <si>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</si>
  <si>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</si>
  <si>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</si>
  <si>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</si>
  <si>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</si>
  <si>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</si>
  <si>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</si>
  <si>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</si>
  <si>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</si>
  <si>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</si>
  <si>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</si>
  <si>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</si>
  <si>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</si>
  <si>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</si>
  <si>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</si>
  <si>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</si>
  <si>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</si>
  <si>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</si>
  <si>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</si>
  <si>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</si>
  <si>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</si>
  <si>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</si>
  <si>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</si>
  <si>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</si>
  <si>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</si>
  <si>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</si>
  <si>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</si>
  <si>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</si>
  <si>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</si>
  <si>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</si>
  <si>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</si>
  <si>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</si>
  <si>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</si>
  <si>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</si>
  <si>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</si>
  <si>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</si>
  <si>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</si>
  <si>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</si>
  <si>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</si>
  <si>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</si>
  <si>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</si>
  <si>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</si>
  <si>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</si>
  <si>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</si>
  <si>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</si>
  <si>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</si>
  <si>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</si>
  <si>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</si>
  <si>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</si>
  <si>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</si>
  <si>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</si>
  <si>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</si>
  <si>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</si>
  <si>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</si>
  <si>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</si>
  <si>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</si>
  <si>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</si>
  <si>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</si>
  <si>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</si>
  <si>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</si>
  <si>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</si>
  <si>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</si>
  <si>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</si>
  <si>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</si>
  <si>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</si>
  <si>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</si>
  <si>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</si>
  <si>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</si>
  <si>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</si>
  <si>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</si>
  <si>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</si>
  <si>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</si>
  <si>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</si>
  <si>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</si>
  <si>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</si>
  <si>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</si>
  <si>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</si>
  <si>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</si>
  <si>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</si>
  <si>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</si>
  <si>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</si>
  <si>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</si>
  <si>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</si>
  <si>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</si>
  <si>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</si>
  <si>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</si>
  <si>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</si>
  <si>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</si>
  <si>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</si>
  <si>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</si>
  <si>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</si>
  <si>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</si>
  <si>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</si>
  <si>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</si>
  <si>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</si>
  <si>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</si>
  <si>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</si>
  <si>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</si>
  <si>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</si>
  <si>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</si>
  <si>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</si>
  <si>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</si>
  <si>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</si>
  <si>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</si>
  <si>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</si>
  <si>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</si>
  <si>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</si>
  <si>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</si>
  <si>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</si>
  <si>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</si>
  <si>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</si>
  <si>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</si>
  <si>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</si>
  <si>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</si>
  <si>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</si>
  <si>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</si>
  <si>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</si>
  <si>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</si>
  <si>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</si>
  <si>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</si>
  <si>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</si>
  <si>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</si>
  <si>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</si>
  <si>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</si>
  <si>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</si>
  <si>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</si>
  <si>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</si>
  <si>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</si>
  <si>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</si>
  <si>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</si>
  <si>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</si>
  <si>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</si>
  <si>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</si>
  <si>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</si>
  <si>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</si>
  <si>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</si>
  <si>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</si>
  <si>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</si>
  <si>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</si>
  <si>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</si>
  <si>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</si>
  <si>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</si>
  <si>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</si>
  <si>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</si>
  <si>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</si>
  <si>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</si>
  <si>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</si>
  <si>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</si>
  <si>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</si>
  <si>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</si>
  <si>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</si>
  <si>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</si>
  <si>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</si>
  <si>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</si>
  <si>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</si>
  <si>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</si>
  <si>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</si>
  <si>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</si>
  <si>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</si>
  <si>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</si>
  <si>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</si>
  <si>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</si>
  <si>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</si>
  <si>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</si>
  <si>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</si>
  <si>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</si>
  <si>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</si>
  <si>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</si>
  <si>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</si>
  <si>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</si>
  <si>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</si>
  <si>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</si>
  <si>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</si>
  <si>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</si>
  <si>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</si>
  <si>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</si>
  <si>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</si>
  <si>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</si>
  <si>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</si>
  <si>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</si>
  <si>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</si>
  <si>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</si>
  <si>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</si>
  <si>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</si>
  <si>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</si>
  <si>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</si>
  <si>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</si>
  <si>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</si>
  <si>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</si>
  <si>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</si>
  <si>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</si>
  <si>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</si>
  <si>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</si>
  <si>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</si>
  <si>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</si>
  <si>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</si>
  <si>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</si>
  <si>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</si>
  <si>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</si>
  <si>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</si>
  <si>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</si>
  <si>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</si>
  <si>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</si>
  <si>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</si>
  <si>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</si>
  <si>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</si>
  <si>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</si>
  <si>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</si>
  <si>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</si>
  <si>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</si>
  <si>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</si>
  <si>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</si>
  <si>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</si>
  <si>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</si>
  <si>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</si>
  <si>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</si>
  <si>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</si>
  <si>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</si>
  <si>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</si>
  <si>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</si>
  <si>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</si>
  <si>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</si>
  <si>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</si>
  <si>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</si>
  <si>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</si>
  <si>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</si>
  <si>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</si>
  <si>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</si>
  <si>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</si>
  <si>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</si>
  <si>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</si>
  <si>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</si>
  <si>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</si>
  <si>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</si>
  <si>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</si>
  <si>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</si>
  <si>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</si>
  <si>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</si>
  <si>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</si>
  <si>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</si>
  <si>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</si>
  <si>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</si>
  <si>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</si>
  <si>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</si>
  <si>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</si>
  <si>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</si>
  <si>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</si>
  <si>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</si>
  <si>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</si>
  <si>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</si>
  <si>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</si>
  <si>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</si>
  <si>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</si>
  <si>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</si>
  <si>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</si>
  <si>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</si>
  <si>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</si>
  <si>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</si>
  <si>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</si>
  <si>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</si>
  <si>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</si>
  <si>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</si>
  <si>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</si>
  <si>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</si>
  <si>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</si>
  <si>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</si>
  <si>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</si>
  <si>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</si>
  <si>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</si>
  <si>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</si>
  <si>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</si>
  <si>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</si>
  <si>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</si>
  <si>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</si>
  <si>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</si>
  <si>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</si>
  <si>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</si>
  <si>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</si>
  <si>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</si>
  <si>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</si>
  <si>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</si>
  <si>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</si>
  <si>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</si>
  <si>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</si>
  <si>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</si>
  <si>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</si>
  <si>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</si>
  <si>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</si>
  <si>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</si>
  <si>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</si>
  <si>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</si>
  <si>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</si>
  <si>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</si>
  <si>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</si>
  <si>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</si>
  <si>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</si>
  <si>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</si>
  <si>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</si>
  <si>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</si>
  <si>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</si>
  <si>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</si>
  <si>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</si>
  <si>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</si>
  <si>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</si>
  <si>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</si>
  <si>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</si>
  <si>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</si>
  <si>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</si>
  <si>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</si>
  <si>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</si>
  <si>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</si>
  <si>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</si>
  <si>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</si>
  <si>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</si>
  <si>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</si>
  <si>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</si>
  <si>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</si>
  <si>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</si>
  <si>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</si>
  <si>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</si>
  <si>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</si>
  <si>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</si>
  <si>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</si>
  <si>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</si>
  <si>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</si>
  <si>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</si>
  <si>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</si>
  <si>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</si>
  <si>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</si>
  <si>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</si>
  <si>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</si>
  <si>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</si>
  <si>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</si>
  <si>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</si>
  <si>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</si>
  <si>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</si>
  <si>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</si>
  <si>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</si>
  <si>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</si>
  <si>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</si>
  <si>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</si>
  <si>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</si>
  <si>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</si>
  <si>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</si>
  <si>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</si>
  <si>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</si>
  <si>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</si>
  <si>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</si>
  <si>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</si>
  <si>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</si>
  <si>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</si>
  <si>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</si>
  <si>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</si>
  <si>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</si>
  <si>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</si>
  <si>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</si>
  <si>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</si>
  <si>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</si>
  <si>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</si>
  <si>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</si>
  <si>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</si>
  <si>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</si>
  <si>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</si>
  <si>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</si>
  <si>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</si>
  <si>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</si>
  <si>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</si>
  <si>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</si>
  <si>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</si>
  <si>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</si>
  <si>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</si>
  <si>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</si>
  <si>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</si>
  <si>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</si>
  <si>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</si>
  <si>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</si>
  <si>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</si>
  <si>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</si>
  <si>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</si>
  <si>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</si>
  <si>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</si>
  <si>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</si>
  <si>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</si>
  <si>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</si>
  <si>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</si>
  <si>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</si>
  <si>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</si>
  <si>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</si>
  <si>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</si>
  <si>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</si>
  <si>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</si>
  <si>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</si>
  <si>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</si>
  <si>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</si>
  <si>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</si>
  <si>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</si>
  <si>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</si>
  <si>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</si>
  <si>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</si>
  <si>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</si>
  <si>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</si>
  <si>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</si>
  <si>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</si>
  <si>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</si>
  <si>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</si>
  <si>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</si>
  <si>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</si>
  <si>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</si>
  <si>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</si>
  <si>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</si>
  <si>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</si>
  <si>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</si>
  <si>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</si>
  <si>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</si>
  <si>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</si>
  <si>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</si>
  <si>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</si>
  <si>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</si>
  <si>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</si>
  <si>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</si>
  <si>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</si>
  <si>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</si>
  <si>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</si>
  <si>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</si>
  <si>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</si>
  <si>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</si>
  <si>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</si>
  <si>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</si>
  <si>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</si>
  <si>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</si>
  <si>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</si>
  <si>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</si>
  <si>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</si>
  <si>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</si>
  <si>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</si>
  <si>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</si>
  <si>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</si>
  <si>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</si>
  <si>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</si>
  <si>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</si>
  <si>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</si>
  <si>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</si>
  <si>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</si>
  <si>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</si>
  <si>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</si>
  <si>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</si>
  <si>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</si>
  <si>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</si>
  <si>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</si>
  <si>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</si>
  <si>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</si>
  <si>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</si>
  <si>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</si>
  <si>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</si>
  <si>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</si>
  <si>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</si>
  <si>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</si>
  <si>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</si>
  <si>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</si>
  <si>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</si>
  <si>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</si>
  <si>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</si>
  <si>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</si>
  <si>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</si>
  <si>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</si>
  <si>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</si>
  <si>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</si>
  <si>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</si>
  <si>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</si>
  <si>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</si>
  <si>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</si>
  <si>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</si>
  <si>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</si>
  <si>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</si>
  <si>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</si>
  <si>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</si>
  <si>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</si>
  <si>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</si>
  <si>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</si>
  <si>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</si>
  <si>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</si>
  <si>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</si>
  <si>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</si>
  <si>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</si>
  <si>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</si>
  <si>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</si>
  <si>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</si>
  <si>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</si>
  <si>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</si>
  <si>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</si>
  <si>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</si>
  <si>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</si>
  <si>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</si>
  <si>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</si>
  <si>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</si>
  <si>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</si>
  <si>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</si>
  <si>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</si>
  <si>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</si>
  <si>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</si>
  <si>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</si>
  <si>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</si>
  <si>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</si>
  <si>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</si>
  <si>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</si>
  <si>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</si>
  <si>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</si>
  <si>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</si>
  <si>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</si>
  <si>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</si>
  <si>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</si>
  <si>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</si>
  <si>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</si>
  <si>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</si>
  <si>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</si>
  <si>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</si>
  <si>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</si>
  <si>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</si>
  <si>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</si>
  <si>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</si>
  <si>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</si>
  <si>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</si>
  <si>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</si>
  <si>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</si>
  <si>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</si>
  <si>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</si>
  <si>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</si>
  <si>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</si>
  <si>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</si>
  <si>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</si>
  <si>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</si>
  <si>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</si>
  <si>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</si>
  <si>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</si>
  <si>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</si>
  <si>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</si>
  <si>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</si>
  <si>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</si>
  <si>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</si>
  <si>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</si>
  <si>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</si>
  <si>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</si>
  <si>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</si>
  <si>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</si>
  <si>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</si>
  <si>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</si>
  <si>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</si>
  <si>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</si>
  <si>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</si>
  <si>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</si>
  <si>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</si>
  <si>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</si>
  <si>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</si>
  <si>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</si>
  <si>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</si>
  <si>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</si>
  <si>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</si>
  <si>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</si>
  <si>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</si>
  <si>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</si>
  <si>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</si>
  <si>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</si>
  <si>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</si>
  <si>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</si>
  <si>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</si>
  <si>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</si>
  <si>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</si>
  <si>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</si>
  <si>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</si>
  <si>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</si>
  <si>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</si>
  <si>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</si>
  <si>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</si>
  <si>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</si>
  <si>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</si>
  <si>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</si>
  <si>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</si>
  <si>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</si>
  <si>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</si>
  <si>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</si>
  <si>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</si>
  <si>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</si>
  <si>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</si>
  <si>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</si>
  <si>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</si>
  <si>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</si>
  <si>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</si>
  <si>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</si>
  <si>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</si>
  <si>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</si>
  <si>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</si>
  <si>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</si>
  <si>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</si>
  <si>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</si>
  <si>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</si>
  <si>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</si>
  <si>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</si>
  <si>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</si>
  <si>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</si>
  <si>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</si>
  <si>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</si>
  <si>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</si>
  <si>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</si>
  <si>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</si>
  <si>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</si>
  <si>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</si>
  <si>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</si>
  <si>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</si>
  <si>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</si>
  <si>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</si>
  <si>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</si>
  <si>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</si>
  <si>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</si>
  <si>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</si>
  <si>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</si>
  <si>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</si>
  <si>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</si>
  <si>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</si>
  <si>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</si>
  <si>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</si>
  <si>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</si>
  <si>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</si>
  <si>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</si>
  <si>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</si>
  <si>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</si>
  <si>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</si>
  <si>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</si>
  <si>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</si>
  <si>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</si>
  <si>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</si>
  <si>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</si>
  <si>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</si>
  <si>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</si>
  <si>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</si>
  <si>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</si>
  <si>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</si>
  <si>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</si>
  <si>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</si>
  <si>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</si>
  <si>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</si>
  <si>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</si>
  <si>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</si>
  <si>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</si>
  <si>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</si>
  <si>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</si>
  <si>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</si>
  <si>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</si>
  <si>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</si>
  <si>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</si>
  <si>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</si>
  <si>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</si>
  <si>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</si>
  <si>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</si>
  <si>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</si>
  <si>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</si>
  <si>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</si>
  <si>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</si>
  <si>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</si>
  <si>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</si>
  <si>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</si>
  <si>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</si>
  <si>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</si>
  <si>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</si>
  <si>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</si>
  <si>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</si>
  <si>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</si>
  <si>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</si>
  <si>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</si>
  <si>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</si>
  <si>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</si>
  <si>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</si>
  <si>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</si>
  <si>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</si>
  <si>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</si>
  <si>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</si>
  <si>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</si>
  <si>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</si>
  <si>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</si>
  <si>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</si>
  <si>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</si>
  <si>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</si>
  <si>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</si>
  <si>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</si>
  <si>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</si>
  <si>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</si>
  <si>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</si>
  <si>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</si>
  <si>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</si>
  <si>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</si>
  <si>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</si>
  <si>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</si>
  <si>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</si>
  <si>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</si>
  <si>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</si>
  <si>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</si>
  <si>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</si>
  <si>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</si>
  <si>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</si>
  <si>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</si>
  <si>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</si>
  <si>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</si>
  <si>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</si>
  <si>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</si>
  <si>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</si>
  <si>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</si>
  <si>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</si>
  <si>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</si>
  <si>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</si>
  <si>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</si>
  <si>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</si>
  <si>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</si>
  <si>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</si>
  <si>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</si>
  <si>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</si>
  <si>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</si>
  <si>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</si>
  <si>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</si>
  <si>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</si>
  <si>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</si>
  <si>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</si>
  <si>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</si>
  <si>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</si>
  <si>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</si>
  <si>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</si>
  <si>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</si>
  <si>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</si>
  <si>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</si>
  <si>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</si>
  <si>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</si>
  <si>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</si>
  <si>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</si>
  <si>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</si>
  <si>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</si>
  <si>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</si>
  <si>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</si>
  <si>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</si>
  <si>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</si>
  <si>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</si>
  <si>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</si>
  <si>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</si>
  <si>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</si>
  <si>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</si>
  <si>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</si>
  <si>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</si>
  <si>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</si>
  <si>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</si>
  <si>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</si>
  <si>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</si>
  <si>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</si>
  <si>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</si>
  <si>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</si>
  <si>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</si>
  <si>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</si>
  <si>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</si>
  <si>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</si>
  <si>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</si>
  <si>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</si>
  <si>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</si>
  <si>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</si>
  <si>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</si>
  <si>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</si>
  <si>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</si>
  <si>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</si>
  <si>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</si>
  <si>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</si>
  <si>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</si>
  <si>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</si>
  <si>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</si>
  <si>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</si>
  <si>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</si>
  <si>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</si>
  <si>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</si>
  <si>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</si>
  <si>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</si>
  <si>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</si>
  <si>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</si>
  <si>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</si>
  <si>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</si>
  <si>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</si>
  <si>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</si>
  <si>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</si>
  <si>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</si>
  <si>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</si>
  <si>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</si>
  <si>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</si>
  <si>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</si>
  <si>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</si>
  <si>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</si>
  <si>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</si>
  <si>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</si>
  <si>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</si>
  <si>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</si>
  <si>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</si>
  <si>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</si>
  <si>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</si>
  <si>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</si>
  <si>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</si>
  <si>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</si>
  <si>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</si>
  <si>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</si>
  <si>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</si>
  <si>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</si>
  <si>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</si>
  <si>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</si>
  <si>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</si>
  <si>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</si>
  <si>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</si>
  <si>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</si>
  <si>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</si>
  <si>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</si>
  <si>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</si>
  <si>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</si>
  <si>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</si>
  <si>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</si>
  <si>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</si>
  <si>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</si>
  <si>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</si>
  <si>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</si>
  <si>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</si>
  <si>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</si>
  <si>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</si>
  <si>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</si>
  <si>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</si>
  <si>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</si>
  <si>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</si>
  <si>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</si>
  <si>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</si>
  <si>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</si>
  <si>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</si>
  <si>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</si>
  <si>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</si>
  <si>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</si>
  <si>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</si>
  <si>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</si>
  <si>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</si>
  <si>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</si>
  <si>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</si>
  <si>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</si>
  <si>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</si>
  <si>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</si>
  <si>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</si>
  <si>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</si>
  <si>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</si>
  <si>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</si>
  <si>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</si>
  <si>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</si>
  <si>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</si>
  <si>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</si>
  <si>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</si>
  <si>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</si>
  <si>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</si>
  <si>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</si>
  <si>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</si>
  <si>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</si>
  <si>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</si>
  <si>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</si>
  <si>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</si>
  <si>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</si>
  <si>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</si>
  <si>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</si>
  <si>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</si>
  <si>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</si>
  <si>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</si>
  <si>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</si>
  <si>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</si>
  <si>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</si>
  <si>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</si>
  <si>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</si>
  <si>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</si>
  <si>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</si>
  <si>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</si>
  <si>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</si>
  <si>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</si>
  <si>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</si>
  <si>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</si>
  <si>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</si>
  <si>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</si>
  <si>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</si>
  <si>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</si>
  <si>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</si>
  <si>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</si>
  <si>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</si>
  <si>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</si>
  <si>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</si>
  <si>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</si>
  <si>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</si>
  <si>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</si>
  <si>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</si>
  <si>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</si>
  <si>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</si>
  <si>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</si>
  <si>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</si>
  <si>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</si>
  <si>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</si>
  <si>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</si>
  <si>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</si>
  <si>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</si>
  <si>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</si>
  <si>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</si>
  <si>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</si>
  <si>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</si>
  <si>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</si>
  <si>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</si>
  <si>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</si>
  <si>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</si>
  <si>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</si>
  <si>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</si>
  <si>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</si>
  <si>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</si>
  <si>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</si>
  <si>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</si>
  <si>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</si>
  <si>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</si>
  <si>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</si>
  <si>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</si>
  <si>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</si>
  <si>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</si>
  <si>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</si>
  <si>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</si>
  <si>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</si>
  <si>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</si>
  <si>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</si>
  <si>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</si>
  <si>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</si>
  <si>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</si>
  <si>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</si>
  <si>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</si>
  <si>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</si>
  <si>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</si>
  <si>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</si>
  <si>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</si>
  <si>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</si>
  <si>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</si>
  <si>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</si>
  <si>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</si>
  <si>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</si>
  <si>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</si>
  <si>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</si>
  <si>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</si>
  <si>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</si>
  <si>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</si>
  <si>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</si>
  <si>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</si>
  <si>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</si>
  <si>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</si>
  <si>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</si>
  <si>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</si>
  <si>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</si>
  <si>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</si>
  <si>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</si>
  <si>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</si>
  <si>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</si>
  <si>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</si>
  <si>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</si>
  <si>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</si>
  <si>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</si>
  <si>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</si>
  <si>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</si>
  <si>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</si>
  <si>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</si>
  <si>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</si>
  <si>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</si>
  <si>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</si>
  <si>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</si>
  <si>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</si>
  <si>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</si>
  <si>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</si>
  <si>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</si>
  <si>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</si>
  <si>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</si>
  <si>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</si>
  <si>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</si>
  <si>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</si>
  <si>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</si>
  <si>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</si>
  <si>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</si>
  <si>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</si>
  <si>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</si>
  <si>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</si>
  <si>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</si>
  <si>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</si>
  <si>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</si>
  <si>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</si>
  <si>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</si>
  <si>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</si>
  <si>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</si>
  <si>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</si>
  <si>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</si>
  <si>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</si>
  <si>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</si>
  <si>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</si>
  <si>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</si>
  <si>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</si>
  <si>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</si>
  <si>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</si>
  <si>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</si>
  <si>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</si>
  <si>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</si>
  <si>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</si>
  <si>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</si>
  <si>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</si>
  <si>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</si>
  <si>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</si>
  <si>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</si>
  <si>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</si>
  <si>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</si>
  <si>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</si>
  <si>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</si>
  <si>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</si>
  <si>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</si>
  <si>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</si>
  <si>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</si>
  <si>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</si>
  <si>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</si>
  <si>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</si>
  <si>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</si>
  <si>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</si>
  <si>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</si>
  <si>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</si>
  <si>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</si>
  <si>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</si>
  <si>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</si>
  <si>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</si>
  <si>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</si>
  <si>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</si>
  <si>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</si>
  <si>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</si>
  <si>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</si>
  <si>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</si>
  <si>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</si>
  <si>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</si>
  <si>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</si>
  <si>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</si>
  <si>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</si>
  <si>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</si>
  <si>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</si>
  <si>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</si>
  <si>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</si>
  <si>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</si>
  <si>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</si>
  <si>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</si>
  <si>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</si>
  <si>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</si>
  <si>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</si>
  <si>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</si>
  <si>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</si>
  <si>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</si>
  <si>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</si>
  <si>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</si>
  <si>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</si>
  <si>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</si>
  <si>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</si>
  <si>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</si>
  <si>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</si>
  <si>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</si>
  <si>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</si>
  <si>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</si>
  <si>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</si>
  <si>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</si>
  <si>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</si>
  <si>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</si>
  <si>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</si>
  <si>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</si>
  <si>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</si>
  <si>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</si>
  <si>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</si>
  <si>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</si>
  <si>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</si>
  <si>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</si>
  <si>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</si>
  <si>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</si>
  <si>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</si>
  <si>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</si>
  <si>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</si>
  <si>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</si>
  <si>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</si>
  <si>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</si>
  <si>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</si>
  <si>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</si>
  <si>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</si>
  <si>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</si>
  <si>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</si>
  <si>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</si>
  <si>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</si>
  <si>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</si>
  <si>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</si>
  <si>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</si>
  <si>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</si>
  <si>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</si>
  <si>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</si>
  <si>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</si>
  <si>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</si>
  <si>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</si>
  <si>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</si>
  <si>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</si>
  <si>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</si>
  <si>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</si>
  <si>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</si>
  <si>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</si>
  <si>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</si>
  <si>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</si>
  <si>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</si>
  <si>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</si>
  <si>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</si>
  <si>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</si>
  <si>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</si>
  <si>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</si>
  <si>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</si>
  <si>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</si>
  <si>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</si>
  <si>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</si>
  <si>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</si>
  <si>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</si>
  <si>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</si>
  <si>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</si>
  <si>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</si>
  <si>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</si>
  <si>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</si>
  <si>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</si>
  <si>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</si>
  <si>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</si>
  <si>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</si>
  <si>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</si>
  <si>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</si>
  <si>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</si>
  <si>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</si>
  <si>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</si>
  <si>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</si>
  <si>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</si>
  <si>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</si>
  <si>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</si>
  <si>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</si>
  <si>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</si>
  <si>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</si>
  <si>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</si>
  <si>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</si>
  <si>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</si>
  <si>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</si>
  <si>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</si>
  <si>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</si>
  <si>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</si>
  <si>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</si>
  <si>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</si>
  <si>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</si>
  <si>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</si>
  <si>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</si>
  <si>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</si>
  <si>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</si>
  <si>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</si>
  <si>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</si>
  <si>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</si>
  <si>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</si>
  <si>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</si>
  <si>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</si>
  <si>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</si>
  <si>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</si>
  <si>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</si>
  <si>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</si>
  <si>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</si>
  <si>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</si>
  <si>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</si>
  <si>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</si>
  <si>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</si>
  <si>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</si>
  <si>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</si>
  <si>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</si>
  <si>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</si>
  <si>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</si>
  <si>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</si>
  <si>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</si>
  <si>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</si>
  <si>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</si>
  <si>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</si>
  <si>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</si>
  <si>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</si>
  <si>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</si>
  <si>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</si>
  <si>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</si>
  <si>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</si>
  <si>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</si>
  <si>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</si>
  <si>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</si>
  <si>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</si>
  <si>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</si>
  <si>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</si>
  <si>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</si>
  <si>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</si>
  <si>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</si>
  <si>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</si>
  <si>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</si>
  <si>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</si>
  <si>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</si>
  <si>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</si>
  <si>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</si>
  <si>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</si>
  <si>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</si>
  <si>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</si>
  <si>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</si>
  <si>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</si>
  <si>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</si>
  <si>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</si>
  <si>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</si>
  <si>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</si>
  <si>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</si>
  <si>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</si>
  <si>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</si>
  <si>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</si>
  <si>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</si>
  <si>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</si>
  <si>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</si>
  <si>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</si>
  <si>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</si>
  <si>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</si>
  <si>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</si>
  <si>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</si>
  <si>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</si>
  <si>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</si>
  <si>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</si>
  <si>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</si>
  <si>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</si>
  <si>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</si>
  <si>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</si>
  <si>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</si>
  <si>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</si>
  <si>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</si>
  <si>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</si>
  <si>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</si>
  <si>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</si>
  <si>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</si>
  <si>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</si>
  <si>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</si>
  <si>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</si>
  <si>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</si>
  <si>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</si>
  <si>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</si>
  <si>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</si>
  <si>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</si>
  <si>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</si>
  <si>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</si>
  <si>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</si>
  <si>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</si>
  <si>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</si>
  <si>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</si>
  <si>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</si>
  <si>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</si>
  <si>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</si>
  <si>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</si>
  <si>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</si>
  <si>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</si>
  <si>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</si>
  <si>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</si>
  <si>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</si>
  <si>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</si>
  <si>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</si>
  <si>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</si>
  <si>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</si>
  <si>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</si>
  <si>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</si>
  <si>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</si>
  <si>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</si>
  <si>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</si>
  <si>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</si>
  <si>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</si>
  <si>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</si>
  <si>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</si>
  <si>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</si>
  <si>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</si>
  <si>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</si>
  <si>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</si>
  <si>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</si>
  <si>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</si>
  <si>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</si>
  <si>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</si>
  <si>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</si>
  <si>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</si>
  <si>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</si>
  <si>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</si>
  <si>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</si>
  <si>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</si>
  <si>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</si>
  <si>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</si>
  <si>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</si>
  <si>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</si>
  <si>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</si>
  <si>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</si>
  <si>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</si>
  <si>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</si>
  <si>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</si>
  <si>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</si>
  <si>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</si>
  <si>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</si>
  <si>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</si>
  <si>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</si>
  <si>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</si>
  <si>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</si>
  <si>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</si>
  <si>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</si>
  <si>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</si>
  <si>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</si>
  <si>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</si>
  <si>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</si>
  <si>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</si>
  <si>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</si>
  <si>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</si>
  <si>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</si>
  <si>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</si>
  <si>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</si>
  <si>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</si>
  <si>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</si>
  <si>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</si>
  <si>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</si>
  <si>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</si>
  <si>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</si>
  <si>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</si>
  <si>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</si>
  <si>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</si>
  <si>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</si>
  <si>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</si>
  <si>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</si>
  <si>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</si>
  <si>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</si>
  <si>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</si>
  <si>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</si>
  <si>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</si>
  <si>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</si>
  <si>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</si>
  <si>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</si>
  <si>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</si>
  <si>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</si>
  <si>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</si>
  <si>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</si>
  <si>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</si>
  <si>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</si>
  <si>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</si>
  <si>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</si>
  <si>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</si>
  <si>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</si>
  <si>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</si>
  <si>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</si>
  <si>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</si>
  <si>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</si>
  <si>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</si>
  <si>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</si>
  <si>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</si>
  <si>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</si>
  <si>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</si>
  <si>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</si>
  <si>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</si>
  <si>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</si>
  <si>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</si>
  <si>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</si>
  <si>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</si>
  <si>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</si>
  <si>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</si>
  <si>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</si>
  <si>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</si>
  <si>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</si>
  <si>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</si>
  <si>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</si>
  <si>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</si>
  <si>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</si>
  <si>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</si>
  <si>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</si>
  <si>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</si>
  <si>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</si>
  <si>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</si>
  <si>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</si>
  <si>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</si>
  <si>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</si>
  <si>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</si>
  <si>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</si>
  <si>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</si>
  <si>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</si>
  <si>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</si>
  <si>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</si>
  <si>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</si>
  <si>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</si>
  <si>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</si>
  <si>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</si>
  <si>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</si>
  <si>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</si>
  <si>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</si>
  <si>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</si>
  <si>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</si>
  <si>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</si>
  <si>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</si>
  <si>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</si>
  <si>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</si>
  <si>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</si>
  <si>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</si>
  <si>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</si>
  <si>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</si>
  <si>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</si>
  <si>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</si>
  <si>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</si>
  <si>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</si>
  <si>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</si>
  <si>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</si>
  <si>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</si>
  <si>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</si>
  <si>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</si>
  <si>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</si>
  <si>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</si>
  <si>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</si>
  <si>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</si>
  <si>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</si>
  <si>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</si>
  <si>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</si>
  <si>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</si>
  <si>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</si>
  <si>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</si>
  <si>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</si>
  <si>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</si>
  <si>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</si>
  <si>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</si>
  <si>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</si>
  <si>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</si>
  <si>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</si>
  <si>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</si>
  <si>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</si>
  <si>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</si>
  <si>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</si>
  <si>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</si>
  <si>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</si>
  <si>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</si>
  <si>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</si>
  <si>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</si>
  <si>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</si>
  <si>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</si>
  <si>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</si>
  <si>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</si>
  <si>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</si>
  <si>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</si>
  <si>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</si>
  <si>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</si>
  <si>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</si>
  <si>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</si>
  <si>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</si>
  <si>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</si>
  <si>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</si>
  <si>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</si>
  <si>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</si>
  <si>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</si>
  <si>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</si>
  <si>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</si>
  <si>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</si>
  <si>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</si>
  <si>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</si>
  <si>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</si>
  <si>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</si>
  <si>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</si>
  <si>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</si>
  <si>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</si>
  <si>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</si>
  <si>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</si>
  <si>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</si>
  <si>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</si>
  <si>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</si>
  <si>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</si>
  <si>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</si>
  <si>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</si>
  <si>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</si>
  <si>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</si>
  <si>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</si>
  <si>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</si>
  <si>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</si>
  <si>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</si>
  <si>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</si>
  <si>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</si>
  <si>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</si>
  <si>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</si>
  <si>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</si>
  <si>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</si>
  <si>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</si>
  <si>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</si>
  <si>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</si>
  <si>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</si>
  <si>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</si>
  <si>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</si>
  <si>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</si>
  <si>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</si>
  <si>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</si>
  <si>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</si>
  <si>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</si>
  <si>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</si>
  <si>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</si>
  <si>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</si>
  <si>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</si>
  <si>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</si>
  <si>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</si>
  <si>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</si>
  <si>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</si>
  <si>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</si>
  <si>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</si>
  <si>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</si>
  <si>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</si>
  <si>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</si>
  <si>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</si>
  <si>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</si>
  <si>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</si>
  <si>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</si>
  <si>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</si>
  <si>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</si>
  <si>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</si>
  <si>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</si>
  <si>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</si>
  <si>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</si>
  <si>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</si>
  <si>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</si>
  <si>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</si>
  <si>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</si>
  <si>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</si>
  <si>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</si>
  <si>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</si>
  <si>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</si>
  <si>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</si>
  <si>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</si>
  <si>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</si>
  <si>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</si>
  <si>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</si>
  <si>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</si>
  <si>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</si>
  <si>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</si>
  <si>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</si>
  <si>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</si>
  <si>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</si>
  <si>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</si>
  <si>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</si>
  <si>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</si>
  <si>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</si>
  <si>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</si>
  <si>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</si>
  <si>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</si>
  <si>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</si>
  <si>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</si>
  <si>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</si>
  <si>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</si>
  <si>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</si>
  <si>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</si>
  <si>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</si>
  <si>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</si>
  <si>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</si>
  <si>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</si>
  <si>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</si>
  <si>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</si>
  <si>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</si>
  <si>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</si>
  <si>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</si>
  <si>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</si>
  <si>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</si>
  <si>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</si>
  <si>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</si>
  <si>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</si>
  <si>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</si>
  <si>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</si>
  <si>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</si>
  <si>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</si>
  <si>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</si>
  <si>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</si>
  <si>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</si>
  <si>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</si>
  <si>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</si>
  <si>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</si>
  <si>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</si>
  <si>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</si>
  <si>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</si>
  <si>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</si>
  <si>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</si>
  <si>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</si>
  <si>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</si>
  <si>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</si>
  <si>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</si>
  <si>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</si>
  <si>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</si>
  <si>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</si>
  <si>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</si>
  <si>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</si>
  <si>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</si>
  <si>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</si>
  <si>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</si>
  <si>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</si>
  <si>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</si>
  <si>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</si>
  <si>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</si>
  <si>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</si>
  <si>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</si>
  <si>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</si>
  <si>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</si>
  <si>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</si>
  <si>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</si>
  <si>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</si>
  <si>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</si>
  <si>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</si>
  <si>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</si>
  <si>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</si>
  <si>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</si>
  <si>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</si>
  <si>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</si>
  <si>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</si>
  <si>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</si>
  <si>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</si>
  <si>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</si>
  <si>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</si>
  <si>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</si>
  <si>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</si>
  <si>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</si>
  <si>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</si>
  <si>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</si>
  <si>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</si>
  <si>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</si>
  <si>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</si>
  <si>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</si>
  <si>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</si>
  <si>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</si>
  <si>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</si>
  <si>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</si>
  <si>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</si>
  <si>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</si>
  <si>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</si>
  <si>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</si>
  <si>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</si>
  <si>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</si>
  <si>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</si>
  <si>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</si>
  <si>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</si>
  <si>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</si>
  <si>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</si>
  <si>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</si>
  <si>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</si>
  <si>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</si>
  <si>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</si>
  <si>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</si>
  <si>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</si>
  <si>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</si>
  <si>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</si>
  <si>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</si>
  <si>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</si>
  <si>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</si>
  <si>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</si>
  <si>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</si>
  <si>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</si>
  <si>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</si>
  <si>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</si>
  <si>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</si>
  <si>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</si>
  <si>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</si>
  <si>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</si>
  <si>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</si>
  <si>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</si>
  <si>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</si>
  <si>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</si>
  <si>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</si>
  <si>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</si>
  <si>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</si>
  <si>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</si>
  <si>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</si>
  <si>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</si>
  <si>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</si>
  <si>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</si>
  <si>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</si>
  <si>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</si>
  <si>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</si>
  <si>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</si>
  <si>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</si>
  <si>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</si>
  <si>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</si>
  <si>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</si>
  <si>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</si>
  <si>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</si>
  <si>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</si>
  <si>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</si>
  <si>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</si>
  <si>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</si>
  <si>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</si>
  <si>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</si>
  <si>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</si>
  <si>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</si>
  <si>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</si>
  <si>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</si>
  <si>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</si>
  <si>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</si>
  <si>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</si>
  <si>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</si>
  <si>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</si>
  <si>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</si>
  <si>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</si>
  <si>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</si>
  <si>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</si>
  <si>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</si>
  <si>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</si>
  <si>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</si>
  <si>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</si>
  <si>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</si>
  <si>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</si>
  <si>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</si>
  <si>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</si>
  <si>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</si>
  <si>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</si>
  <si>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</si>
  <si>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</si>
  <si>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</si>
  <si>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</si>
  <si>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</si>
  <si>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</si>
  <si>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</si>
  <si>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</si>
  <si>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</si>
  <si>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</si>
  <si>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</si>
  <si>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</si>
  <si>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</si>
  <si>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</si>
  <si>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</si>
  <si>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</si>
  <si>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</si>
  <si>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</si>
  <si>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</si>
  <si>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</si>
  <si>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</si>
  <si>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</si>
  <si>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</si>
  <si>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</si>
  <si>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</si>
  <si>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</si>
  <si>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</si>
  <si>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</si>
  <si>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</si>
  <si>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</si>
  <si>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</si>
  <si>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</si>
  <si>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</si>
  <si>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</si>
  <si>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</si>
  <si>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</si>
  <si>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</si>
  <si>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</si>
  <si>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</si>
  <si>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</si>
  <si>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</si>
  <si>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</si>
  <si>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</si>
  <si>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</si>
  <si>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</si>
  <si>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</si>
  <si>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</si>
  <si>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</si>
  <si>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</si>
  <si>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</si>
  <si>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</si>
  <si>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</si>
  <si>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</si>
  <si>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</si>
  <si>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</si>
  <si>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</si>
  <si>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</si>
  <si>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</si>
  <si>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</si>
  <si>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</si>
  <si>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</si>
  <si>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</si>
  <si>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</si>
  <si>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</si>
  <si>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</si>
  <si>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</si>
  <si>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</si>
  <si>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</si>
  <si>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</si>
  <si>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</si>
  <si>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</si>
  <si>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</si>
  <si>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</si>
  <si>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</si>
  <si>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</si>
  <si>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</si>
  <si>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</si>
  <si>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</si>
  <si>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</si>
  <si>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</si>
  <si>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</si>
  <si>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</si>
  <si>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</si>
  <si>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</si>
  <si>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</si>
  <si>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</si>
  <si>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</si>
  <si>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</si>
  <si>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</si>
  <si>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</si>
  <si>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</si>
  <si>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</si>
  <si>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</si>
  <si>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</si>
  <si>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</si>
  <si>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</si>
  <si>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</si>
  <si>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</si>
  <si>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</si>
  <si>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</si>
  <si>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</si>
  <si>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</si>
  <si>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</si>
  <si>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</si>
  <si>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</si>
  <si>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</si>
  <si>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</si>
  <si>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</si>
  <si>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</si>
  <si>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</si>
  <si>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</si>
  <si>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</si>
  <si>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</si>
  <si>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</si>
  <si>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</si>
  <si>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</si>
  <si>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</si>
  <si>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</si>
  <si>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</si>
  <si>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</si>
  <si>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</si>
  <si>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</si>
  <si>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</si>
  <si>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</si>
  <si>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</si>
  <si>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</si>
  <si>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</si>
  <si>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</si>
  <si>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</si>
  <si>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</si>
  <si>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</si>
  <si>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</si>
  <si>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</si>
  <si>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</si>
  <si>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</si>
  <si>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</si>
  <si>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</si>
  <si>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</si>
  <si>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</si>
  <si>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</si>
  <si>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</si>
  <si>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</si>
  <si>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</si>
  <si>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</si>
  <si>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</si>
  <si>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</si>
  <si>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</si>
  <si>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</si>
  <si>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</si>
  <si>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</si>
  <si>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</si>
  <si>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</si>
  <si>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</si>
  <si>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</si>
  <si>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</si>
  <si>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</si>
  <si>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</si>
  <si>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</si>
  <si>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</si>
  <si>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</si>
  <si>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</si>
  <si>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</si>
  <si>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</si>
  <si>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</si>
  <si>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</si>
  <si>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</si>
  <si>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</si>
  <si>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</si>
  <si>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</si>
  <si>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</si>
  <si>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</si>
  <si>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</si>
  <si>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</si>
  <si>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</si>
  <si>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</si>
  <si>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</si>
  <si>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</si>
  <si>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</si>
  <si>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</si>
  <si>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</si>
  <si>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</si>
  <si>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</si>
  <si>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</si>
  <si>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</si>
  <si>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</si>
  <si>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</si>
  <si>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</si>
  <si>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</si>
  <si>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</si>
  <si>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</si>
  <si>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</si>
  <si>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</si>
  <si>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</si>
  <si>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</si>
  <si>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</si>
  <si>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</si>
  <si>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</si>
  <si>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</si>
  <si>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</si>
  <si>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</si>
  <si>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</si>
  <si>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</si>
  <si>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</si>
  <si>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</si>
  <si>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</si>
  <si>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</si>
  <si>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</si>
  <si>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</si>
  <si>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</si>
  <si>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</si>
  <si>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</si>
  <si>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</si>
  <si>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</si>
  <si>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</si>
  <si>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</si>
  <si>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</si>
  <si>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</si>
  <si>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</si>
  <si>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</si>
  <si>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</si>
  <si>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</si>
  <si>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</si>
  <si>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</si>
  <si>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</si>
  <si>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</si>
  <si>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</si>
  <si>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</si>
  <si>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</si>
  <si>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</si>
  <si>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</si>
  <si>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</si>
  <si>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</si>
  <si>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</si>
  <si>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</si>
  <si>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</si>
  <si>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</si>
  <si>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</si>
  <si>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</si>
  <si>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</si>
  <si>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</si>
  <si>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</si>
  <si>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</si>
  <si>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</si>
  <si>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</si>
  <si>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</si>
  <si>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</si>
  <si>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</si>
  <si>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</si>
  <si>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</si>
  <si>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</si>
  <si>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</si>
  <si>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</si>
  <si>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</si>
  <si>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</si>
  <si>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</si>
  <si>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</si>
  <si>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</si>
  <si>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</si>
  <si>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</si>
  <si>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</si>
  <si>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</si>
  <si>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</si>
  <si>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</si>
  <si>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</si>
  <si>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</si>
  <si>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</si>
  <si>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</si>
  <si>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</si>
  <si>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</si>
  <si>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</si>
  <si>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</si>
  <si>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</si>
  <si>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</si>
  <si>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</si>
  <si>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</si>
  <si>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</si>
  <si>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</si>
  <si>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</si>
  <si>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</si>
  <si>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</si>
  <si>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</si>
  <si>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</si>
  <si>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</si>
  <si>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</si>
  <si>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</si>
  <si>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</si>
  <si>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</si>
  <si>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</si>
  <si>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</si>
  <si>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</si>
  <si>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</si>
  <si>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</si>
  <si>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</si>
  <si>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</si>
  <si>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</si>
  <si>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</si>
  <si>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</si>
  <si>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</si>
  <si>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</si>
  <si>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</si>
  <si>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</si>
  <si>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</si>
  <si>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</si>
  <si>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</si>
  <si>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</si>
  <si>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</si>
  <si>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</si>
  <si>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</si>
  <si>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</si>
  <si>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</si>
  <si>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</si>
  <si>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</si>
  <si>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</si>
  <si>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</si>
  <si>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</si>
  <si>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</si>
  <si>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</si>
  <si>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</si>
  <si>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</si>
  <si>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</si>
  <si>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</si>
  <si>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</si>
  <si>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</si>
  <si>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</si>
  <si>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</si>
  <si>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</si>
  <si>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</si>
  <si>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</si>
  <si>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</si>
  <si>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</si>
  <si>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</si>
  <si>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</si>
  <si>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</si>
  <si>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</si>
  <si>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</si>
  <si>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</si>
  <si>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</si>
  <si>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</si>
  <si>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</si>
  <si>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</si>
  <si>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</si>
  <si>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</si>
  <si>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</si>
  <si>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</si>
  <si>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</si>
  <si>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</si>
  <si>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</si>
  <si>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</si>
  <si>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</si>
  <si>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</si>
  <si>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</si>
  <si>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</si>
  <si>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</si>
  <si>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</si>
  <si>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</si>
  <si>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</si>
  <si>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</si>
  <si>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</si>
  <si>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</si>
  <si>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</si>
  <si>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</si>
  <si>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</si>
  <si>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</si>
  <si>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</si>
  <si>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</si>
  <si>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</si>
  <si>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</si>
  <si>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</si>
  <si>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</si>
  <si>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</si>
  <si>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</si>
  <si>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</si>
  <si>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</si>
  <si>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</si>
  <si>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</si>
  <si>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</si>
  <si>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</si>
  <si>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</si>
  <si>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</si>
  <si>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</si>
  <si>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</si>
  <si>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</si>
  <si>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</si>
  <si>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</si>
  <si>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</si>
  <si>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</si>
  <si>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</si>
  <si>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</si>
  <si>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</si>
  <si>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</si>
  <si>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</si>
  <si>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</si>
  <si>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</si>
  <si>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</si>
  <si>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</si>
  <si>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</si>
  <si>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</si>
  <si>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</si>
  <si>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</si>
  <si>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</si>
  <si>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</si>
  <si>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</si>
  <si>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</si>
  <si>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</si>
  <si>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</si>
  <si>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</si>
  <si>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</si>
  <si>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</si>
  <si>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</si>
  <si>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</si>
  <si>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</si>
  <si>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</si>
  <si>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</si>
  <si>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</si>
  <si>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</si>
  <si>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</si>
  <si>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</si>
  <si>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</si>
  <si>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</si>
  <si>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</si>
  <si>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</si>
  <si>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</si>
  <si>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</si>
  <si>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</si>
  <si>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</si>
  <si>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</si>
  <si>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</si>
  <si>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</si>
  <si>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</si>
  <si>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</si>
  <si>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</si>
  <si>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</si>
  <si>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</si>
  <si>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</si>
  <si>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</si>
  <si>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</si>
  <si>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</si>
  <si>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</si>
  <si>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</si>
  <si>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</si>
  <si>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</si>
  <si>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</si>
  <si>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</si>
  <si>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</si>
  <si>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</si>
  <si>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</si>
  <si>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</si>
  <si>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</si>
  <si>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</si>
  <si>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</si>
  <si>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</si>
  <si>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</si>
  <si>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</si>
  <si>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</si>
  <si>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</si>
  <si>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</si>
  <si>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</si>
  <si>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</si>
  <si>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</si>
  <si>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</si>
  <si>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</si>
  <si>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</si>
  <si>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</si>
  <si>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</si>
  <si>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</si>
  <si>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</si>
  <si>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</si>
  <si>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</si>
  <si>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</si>
  <si>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</si>
  <si>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</si>
  <si>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</si>
  <si>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</si>
  <si>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</si>
  <si>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</si>
  <si>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</si>
  <si>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</si>
  <si>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</si>
  <si>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</si>
  <si>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</si>
  <si>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</si>
  <si>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</si>
  <si>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</si>
  <si>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</si>
  <si>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</si>
  <si>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</si>
  <si>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</si>
  <si>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</si>
  <si>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</si>
  <si>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</si>
  <si>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</si>
  <si>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</si>
  <si>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</si>
  <si>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</si>
  <si>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</si>
  <si>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</si>
  <si>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</si>
  <si>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</si>
  <si>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</si>
  <si>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</si>
  <si>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</si>
  <si>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</si>
  <si>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</si>
  <si>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</si>
  <si>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</si>
  <si>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</si>
  <si>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</si>
  <si>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</si>
  <si>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</si>
  <si>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</si>
  <si>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</si>
  <si>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</si>
  <si>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</si>
  <si>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</si>
  <si>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</si>
  <si>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</si>
  <si>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</si>
  <si>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</si>
  <si>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</si>
  <si>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</si>
  <si>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</si>
  <si>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</si>
  <si>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</si>
  <si>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</si>
  <si>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</si>
  <si>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</si>
  <si>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</si>
  <si>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</si>
  <si>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</si>
  <si>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</si>
  <si>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</si>
  <si>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</si>
  <si>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</si>
  <si>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</si>
  <si>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</si>
  <si>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</si>
  <si>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</si>
  <si>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</si>
  <si>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</si>
  <si>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</si>
  <si>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</si>
  <si>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</si>
  <si>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</si>
  <si>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</si>
  <si>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</si>
  <si>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</si>
  <si>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</si>
  <si>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</si>
  <si>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</si>
  <si>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</si>
  <si>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</si>
  <si>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</si>
  <si>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</si>
  <si>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</si>
  <si>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</si>
  <si>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</si>
  <si>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</si>
  <si>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</si>
  <si>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</si>
  <si>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</si>
  <si>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</si>
  <si>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</si>
  <si>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</si>
  <si>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</si>
  <si>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</si>
  <si>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</si>
  <si>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</si>
  <si>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</si>
  <si>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</si>
  <si>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</si>
  <si>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</si>
  <si>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</si>
  <si>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</si>
  <si>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</si>
  <si>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</si>
  <si>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</si>
  <si>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</si>
  <si>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</si>
  <si>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</si>
  <si>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</si>
  <si>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</si>
  <si>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</si>
  <si>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</si>
  <si>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</si>
  <si>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</si>
  <si>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</si>
  <si>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</si>
  <si>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</si>
  <si>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</si>
  <si>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</si>
  <si>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</si>
  <si>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</si>
  <si>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</si>
  <si>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</si>
  <si>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</si>
  <si>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</si>
  <si>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</si>
  <si>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</si>
  <si>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</si>
  <si>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</si>
  <si>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</si>
  <si>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</si>
  <si>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</si>
  <si>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</si>
  <si>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</si>
  <si>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</si>
  <si>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</si>
  <si>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</si>
  <si>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</si>
  <si>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</si>
  <si>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</si>
  <si>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</si>
  <si>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</si>
  <si>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</si>
  <si>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</si>
  <si>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</si>
  <si>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</si>
  <si>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</si>
  <si>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</si>
  <si>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</si>
  <si>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</si>
  <si>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</si>
  <si>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</si>
  <si>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</si>
  <si>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</si>
  <si>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</si>
  <si>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</si>
  <si>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</si>
  <si>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</si>
  <si>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</si>
  <si>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</si>
  <si>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</si>
  <si>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</si>
  <si>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</si>
  <si>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</si>
  <si>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</si>
  <si>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</si>
  <si>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</si>
  <si>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</si>
  <si>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</si>
  <si>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</si>
  <si>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</si>
  <si>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</si>
  <si>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</si>
  <si>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</si>
  <si>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</si>
  <si>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</si>
  <si>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</si>
  <si>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</si>
  <si>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</si>
  <si>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</si>
  <si>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</si>
  <si>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</si>
  <si>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</si>
  <si>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</si>
  <si>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</si>
  <si>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</si>
  <si>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</si>
  <si>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</si>
  <si>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</si>
  <si>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</si>
  <si>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</si>
  <si>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</si>
  <si>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</si>
  <si>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</si>
  <si>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</si>
  <si>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</si>
  <si>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</si>
  <si>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</si>
  <si>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</si>
  <si>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</si>
  <si>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</si>
  <si>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</si>
  <si>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</si>
  <si>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</si>
  <si>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</si>
  <si>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</si>
  <si>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</si>
  <si>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</si>
  <si>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</si>
  <si>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</si>
  <si>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</si>
  <si>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</si>
  <si>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</si>
  <si>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</si>
  <si>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</si>
  <si>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</si>
  <si>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</si>
  <si>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</si>
  <si>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</si>
  <si>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</si>
  <si>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</si>
  <si>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</si>
  <si>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</si>
  <si>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</si>
  <si>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</si>
  <si>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</si>
  <si>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</si>
  <si>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</si>
  <si>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</si>
  <si>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</si>
  <si>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</si>
  <si>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</si>
  <si>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</si>
  <si>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</si>
  <si>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</si>
  <si>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</si>
  <si>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</si>
  <si>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</si>
  <si>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</si>
  <si>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</si>
  <si>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</si>
  <si>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</si>
  <si>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</si>
  <si>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</si>
  <si>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</si>
  <si>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</si>
  <si>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</si>
  <si>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</si>
  <si>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</si>
  <si>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</si>
  <si>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</si>
  <si>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</si>
  <si>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</si>
  <si>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</si>
  <si>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</si>
  <si>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</si>
  <si>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</si>
  <si>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</si>
  <si>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</si>
  <si>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</si>
  <si>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</si>
  <si>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</si>
  <si>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</si>
  <si>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</si>
  <si>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</si>
  <si>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</si>
  <si>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</si>
  <si>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</si>
  <si>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</si>
  <si>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</si>
  <si>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</si>
  <si>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</si>
  <si>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</si>
  <si>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</si>
  <si>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</si>
  <si>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</si>
  <si>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</si>
  <si>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</si>
  <si>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</si>
  <si>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</si>
  <si>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</si>
  <si>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</si>
  <si>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</si>
  <si>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</si>
  <si>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</si>
  <si>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</si>
  <si>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</si>
  <si>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</si>
  <si>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</si>
  <si>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</si>
  <si>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</si>
  <si>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</si>
  <si>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</si>
  <si>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</si>
  <si>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</si>
  <si>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</si>
  <si>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</si>
  <si>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</si>
  <si>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</si>
  <si>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</si>
  <si>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</si>
  <si>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</si>
  <si>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</si>
  <si>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</si>
  <si>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</si>
  <si>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</si>
  <si>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</si>
  <si>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</si>
  <si>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</si>
  <si>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</si>
  <si>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</si>
  <si>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</si>
  <si>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</si>
  <si>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</si>
  <si>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</si>
  <si>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</si>
  <si>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</si>
  <si>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</si>
  <si>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</si>
  <si>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</si>
  <si>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</si>
  <si>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</si>
  <si>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</si>
  <si>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</si>
  <si>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</si>
  <si>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</si>
  <si>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</si>
  <si>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</si>
  <si>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</si>
  <si>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</si>
  <si>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</si>
  <si>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</si>
  <si>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</si>
  <si>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</si>
  <si>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</si>
  <si>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</si>
  <si>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</si>
  <si>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</si>
  <si>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</si>
  <si>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</si>
  <si>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</si>
  <si>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</si>
  <si>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</si>
  <si>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</si>
  <si>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</si>
  <si>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</si>
  <si>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</si>
  <si>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</si>
  <si>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</si>
  <si>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</si>
  <si>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</si>
  <si>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</si>
  <si>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</si>
  <si>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</si>
  <si>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</si>
  <si>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</si>
  <si>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</si>
  <si>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</si>
  <si>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</si>
  <si>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</si>
  <si>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</si>
  <si>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</si>
  <si>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</si>
  <si>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</si>
  <si>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</si>
  <si>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</si>
  <si>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</si>
  <si>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</si>
  <si>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</si>
  <si>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</si>
  <si>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</si>
  <si>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</si>
  <si>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</si>
  <si>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</si>
  <si>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</si>
  <si>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</si>
  <si>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</si>
  <si>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</si>
  <si>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</si>
  <si>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</si>
  <si>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</si>
  <si>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</si>
  <si>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</si>
  <si>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</si>
  <si>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</si>
  <si>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</si>
  <si>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</si>
  <si>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</si>
  <si>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</si>
  <si>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</si>
  <si>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</si>
  <si>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</si>
  <si>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</si>
  <si>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</si>
  <si>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</si>
  <si>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</si>
  <si>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</si>
  <si>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</si>
  <si>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</si>
  <si>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</si>
  <si>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</si>
  <si>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</si>
  <si>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</si>
  <si>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</si>
  <si>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</si>
  <si>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</si>
  <si>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</si>
  <si>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</si>
  <si>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</si>
  <si>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</si>
  <si>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</si>
  <si>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</si>
  <si>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</si>
  <si>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</si>
  <si>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</si>
  <si>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</si>
  <si>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</si>
  <si>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</si>
  <si>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</si>
  <si>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</si>
  <si>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</si>
  <si>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</si>
  <si>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</si>
  <si>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</si>
  <si>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</si>
  <si>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</si>
  <si>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</si>
  <si>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</si>
  <si>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</si>
  <si>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</si>
  <si>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</si>
  <si>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</si>
  <si>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</si>
  <si>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</si>
  <si>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</si>
  <si>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</si>
  <si>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</si>
  <si>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</si>
  <si>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</si>
  <si>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</si>
  <si>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</si>
  <si>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</si>
  <si>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</si>
  <si>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</si>
  <si>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</si>
  <si>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</si>
  <si>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</si>
  <si>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</si>
  <si>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</si>
  <si>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</si>
  <si>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</si>
  <si>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</si>
  <si>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</si>
  <si>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</si>
  <si>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</si>
  <si>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</si>
  <si>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</si>
  <si>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</si>
  <si>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</si>
  <si>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</si>
  <si>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</si>
  <si>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</si>
  <si>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</si>
  <si>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</si>
  <si>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</si>
  <si>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</si>
  <si>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</si>
  <si>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</si>
  <si>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</si>
  <si>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</si>
  <si>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</si>
  <si>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</si>
  <si>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</si>
  <si>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</si>
  <si>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</si>
  <si>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</si>
  <si>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</si>
  <si>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</si>
  <si>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</si>
  <si>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</si>
  <si>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</si>
  <si>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</si>
  <si>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</si>
  <si>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</si>
  <si>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</si>
  <si>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</si>
  <si>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</si>
  <si>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</si>
  <si>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</si>
  <si>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</si>
  <si>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</si>
  <si>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</si>
  <si>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</si>
  <si>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</si>
  <si>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</si>
  <si>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</si>
  <si>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</si>
  <si>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</si>
  <si>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</si>
  <si>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</si>
  <si>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</si>
  <si>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</si>
  <si>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</si>
  <si>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</si>
  <si>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</si>
  <si>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</si>
  <si>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</si>
  <si>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</si>
  <si>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</si>
  <si>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</si>
  <si>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</si>
  <si>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</si>
  <si>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</si>
  <si>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</si>
  <si>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</si>
  <si>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</si>
  <si>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</si>
  <si>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</si>
  <si>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</si>
  <si>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</si>
  <si>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</si>
  <si>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</si>
  <si>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</si>
  <si>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</si>
  <si>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</si>
  <si>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</si>
  <si>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</si>
  <si>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</si>
  <si>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</si>
  <si>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</si>
  <si>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</si>
  <si>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</si>
  <si>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</si>
  <si>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</si>
  <si>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</si>
  <si>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</si>
  <si>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</si>
  <si>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</si>
  <si>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</si>
  <si>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</si>
  <si>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</si>
  <si>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</si>
  <si>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</si>
  <si>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</si>
  <si>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</si>
  <si>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</si>
  <si>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</si>
  <si>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</si>
  <si>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</si>
  <si>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</si>
  <si>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</si>
  <si>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</si>
  <si>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</si>
  <si>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</si>
  <si>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</si>
  <si>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</si>
  <si>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</si>
  <si>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</si>
  <si>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</si>
  <si>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</si>
  <si>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</si>
  <si>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</si>
  <si>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</si>
  <si>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</si>
  <si>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</si>
  <si>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</si>
  <si>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</si>
  <si>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</si>
  <si>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</si>
  <si>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</si>
  <si>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</si>
  <si>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</si>
  <si>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</si>
  <si>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</si>
  <si>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</si>
  <si>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</si>
  <si>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</si>
  <si>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</si>
  <si>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</si>
  <si>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</si>
  <si>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</si>
  <si>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</si>
  <si>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</si>
  <si>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</si>
  <si>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</si>
  <si>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</si>
  <si>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</si>
  <si>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</si>
  <si>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</si>
  <si>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</si>
  <si>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</si>
  <si>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</si>
  <si>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</si>
  <si>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</si>
  <si>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</si>
  <si>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</si>
  <si>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</si>
  <si>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</si>
  <si>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</si>
  <si>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</si>
  <si>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</si>
  <si>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</si>
  <si>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</si>
  <si>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</si>
  <si>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</si>
  <si>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</si>
  <si>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</si>
  <si>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</si>
  <si>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</si>
  <si>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</si>
  <si>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</si>
  <si>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</si>
  <si>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</si>
  <si>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</si>
  <si>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</si>
  <si>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</si>
  <si>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</si>
  <si>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</si>
  <si>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</si>
  <si>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</si>
  <si>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</si>
  <si>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</si>
  <si>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</si>
  <si>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</si>
  <si>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</si>
  <si>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</si>
  <si>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</si>
  <si>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</si>
  <si>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</si>
  <si>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</si>
  <si>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</si>
  <si>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</si>
  <si>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</si>
  <si>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</si>
  <si>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</si>
  <si>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</si>
  <si>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</si>
  <si>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</si>
  <si>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</si>
  <si>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</si>
  <si>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</si>
  <si>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</si>
  <si>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</si>
  <si>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</si>
  <si>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</si>
  <si>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</si>
  <si>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</si>
  <si>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</si>
  <si>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</si>
  <si>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</si>
  <si>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</si>
  <si>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</si>
  <si>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</si>
  <si>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</si>
  <si>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</si>
  <si>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</si>
  <si>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</si>
  <si>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</si>
  <si>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</si>
  <si>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</si>
  <si>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</si>
  <si>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</si>
  <si>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</si>
  <si>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</si>
  <si>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</si>
  <si>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</si>
  <si>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</si>
  <si>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</si>
  <si>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</si>
  <si>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</si>
  <si>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</si>
  <si>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</si>
  <si>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</si>
  <si>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</si>
  <si>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</si>
  <si>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</si>
  <si>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</si>
  <si>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</si>
  <si>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</si>
  <si>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</si>
  <si>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</si>
  <si>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</si>
  <si>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</si>
  <si>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</si>
  <si>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</si>
  <si>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</si>
  <si>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</si>
  <si>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</si>
  <si>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</si>
  <si>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</si>
  <si>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</si>
  <si>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</si>
  <si>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</si>
  <si>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</si>
  <si>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</si>
  <si>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</si>
  <si>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</si>
  <si>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</si>
  <si>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</si>
  <si>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</si>
  <si>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</si>
  <si>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</si>
  <si>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</si>
  <si>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</si>
  <si>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</si>
  <si>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</si>
  <si>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</si>
  <si>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</si>
  <si>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</si>
  <si>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</si>
  <si>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</si>
  <si>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</si>
  <si>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</si>
  <si>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</si>
  <si>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</si>
  <si>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</si>
  <si>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</si>
  <si>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</si>
  <si>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</si>
  <si>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</si>
  <si>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</si>
  <si>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</si>
  <si>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</si>
  <si>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</si>
  <si>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</si>
  <si>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</si>
  <si>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</si>
  <si>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</si>
  <si>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</si>
  <si>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</si>
  <si>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</si>
  <si>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</si>
  <si>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</si>
  <si>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</si>
  <si>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</si>
  <si>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</si>
  <si>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</si>
  <si>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</si>
  <si>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</si>
  <si>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</si>
  <si>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</si>
  <si>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</si>
  <si>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</si>
  <si>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</si>
  <si>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</si>
  <si>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</si>
  <si>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</si>
  <si>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</si>
  <si>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</si>
  <si>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</si>
  <si>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</si>
  <si>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</si>
  <si>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</si>
  <si>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</si>
  <si>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</si>
  <si>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</si>
  <si>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</si>
  <si>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</si>
  <si>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</si>
  <si>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</si>
  <si>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</si>
  <si>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</si>
  <si>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</si>
  <si>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</si>
  <si>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</si>
  <si>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</si>
  <si>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</si>
  <si>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</si>
  <si>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</si>
  <si>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</si>
  <si>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</si>
  <si>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</si>
  <si>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</si>
  <si>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</si>
  <si>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</si>
  <si>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</si>
  <si>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</si>
  <si>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</si>
  <si>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</si>
  <si>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</si>
  <si>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</si>
  <si>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</si>
  <si>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</si>
  <si>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</si>
  <si>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</si>
  <si>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</si>
  <si>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</si>
  <si>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</si>
  <si>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</si>
  <si>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</si>
  <si>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</si>
  <si>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</si>
  <si>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</si>
  <si>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</si>
  <si>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</si>
  <si>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</si>
  <si>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</si>
  <si>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</si>
  <si>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</si>
  <si>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</si>
  <si>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</si>
  <si>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</si>
  <si>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</si>
  <si>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</si>
  <si>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</si>
  <si>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</si>
  <si>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</si>
  <si>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</si>
  <si>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</si>
  <si>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</si>
  <si>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</si>
  <si>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</si>
  <si>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</si>
  <si>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</si>
  <si>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</si>
  <si>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</si>
  <si>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</si>
  <si>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</si>
  <si>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</si>
  <si>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</si>
  <si>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</si>
  <si>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</si>
  <si>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</si>
  <si>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</si>
  <si>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</si>
  <si>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</si>
  <si>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</si>
  <si>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</si>
  <si>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</si>
  <si>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</si>
  <si>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</si>
  <si>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</si>
  <si>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</si>
  <si>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</si>
  <si>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</si>
  <si>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</si>
  <si>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</si>
  <si>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</si>
  <si>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</si>
  <si>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</si>
  <si>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</si>
  <si>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</si>
  <si>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</si>
  <si>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</si>
  <si>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</si>
  <si>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</si>
  <si>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</si>
  <si>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</si>
  <si>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</si>
  <si>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</si>
  <si>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</si>
  <si>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</si>
  <si>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</si>
  <si>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</si>
  <si>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</si>
  <si>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</si>
  <si>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</si>
  <si>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</si>
  <si>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</si>
  <si>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</si>
  <si>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</si>
  <si>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</si>
  <si>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</si>
  <si>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</si>
  <si>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</si>
  <si>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</si>
  <si>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</si>
  <si>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</si>
  <si>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</si>
  <si>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</si>
  <si>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</si>
  <si>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</si>
  <si>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</si>
  <si>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</si>
  <si>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</si>
  <si>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</si>
  <si>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</si>
  <si>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</si>
  <si>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</si>
  <si>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</si>
  <si>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</si>
  <si>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</si>
  <si>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</si>
  <si>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</si>
  <si>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</si>
  <si>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</si>
  <si>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</si>
  <si>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</si>
  <si>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</si>
  <si>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</si>
  <si>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</si>
  <si>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</si>
  <si>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</si>
  <si>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</si>
  <si>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</si>
  <si>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</si>
  <si>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</si>
  <si>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</si>
  <si>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</si>
  <si>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</si>
  <si>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</si>
  <si>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</si>
  <si>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</si>
  <si>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</si>
  <si>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</si>
  <si>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</si>
  <si>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</si>
  <si>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</si>
  <si>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</si>
  <si>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</si>
  <si>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</si>
  <si>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</si>
  <si>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</si>
  <si>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</si>
  <si>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</si>
  <si>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</si>
  <si>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</si>
  <si>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</si>
  <si>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</si>
  <si>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</si>
  <si>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</si>
  <si>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</si>
  <si>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</si>
  <si>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</si>
  <si>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</si>
  <si>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</si>
  <si>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</si>
  <si>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</si>
  <si>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</si>
  <si>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</si>
  <si>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</si>
  <si>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</si>
  <si>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</si>
  <si>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</si>
  <si>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</si>
  <si>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</si>
  <si>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</si>
  <si>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</si>
  <si>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</si>
  <si>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</si>
  <si>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</si>
  <si>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</si>
  <si>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</si>
  <si>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</si>
  <si>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</si>
  <si>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</si>
  <si>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</si>
  <si>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</si>
  <si>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</si>
  <si>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</si>
  <si>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</si>
  <si>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</si>
  <si>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</si>
  <si>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</si>
  <si>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</si>
  <si>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</si>
  <si>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</si>
  <si>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</si>
  <si>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</si>
  <si>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</si>
  <si>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</si>
  <si>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</si>
  <si>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</si>
  <si>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</si>
  <si>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</si>
  <si>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</si>
  <si>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</si>
  <si>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</si>
  <si>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</si>
  <si>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</si>
  <si>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</si>
  <si>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</si>
  <si>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</si>
  <si>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</si>
  <si>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</si>
  <si>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</si>
  <si>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</si>
  <si>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</si>
  <si>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</si>
  <si>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</si>
  <si>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</si>
  <si>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</si>
  <si>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</si>
  <si>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</si>
  <si>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</si>
  <si>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</si>
  <si>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</si>
  <si>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</si>
  <si>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</si>
  <si>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</si>
  <si>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</si>
  <si>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</si>
  <si>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</si>
  <si>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</si>
  <si>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</si>
  <si>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</si>
  <si>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</si>
  <si>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PCM-20251114-00000043</t>
  </si>
  <si>
    <t>ETA 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</si>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</sst>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 totalsRowShown="0" headerRowDxfId="174" dataDxfId="173" headerRowBorderDxfId="171" tableBorderDxfId="172" totalsRowBorderDxfId="170">
  <autoFilter ref="A1:L2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312.08519004629488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0" ca="1" si="0">IFERROR(NOW()-F3,"")</f>
        <v>45975.03361608796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45975.03361608796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45975.03361608796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45975.03361608796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45975.03361608796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45975.03361608796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45975.03361608796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45975.03361608796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ref="G11:G42" ca="1" si="1">IFERROR(NOW()-F11,"")</f>
        <v>45975.03361608796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45975.03361608796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45975.03361608796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45975.03361608796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45975.03361608796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45975.03361608796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45975.03361608796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45975.03361608796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45975.03361608796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45975.03361608796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45975.03361608796</v>
      </c>
      <c r="H21" s="111"/>
      <c r="I21" s="109" t="str">
        <f>IFERROR(VLOOKUP(D21,DB!A:F,6,0),"")</f>
        <v/>
      </c>
      <c r="J21" s="109" t="str">
        <f>IFERROR(VLOOKUP(D21,DB!A:G,7,0),"")</f>
        <v/>
      </c>
      <c r="K21" s="113"/>
      <c r="L21" s="114" t="str">
        <f>IFERROR(VLOOKUP(D21,DB!A:I,9,0),"")</f>
        <v/>
      </c>
    </row>
    <row r="22" spans="1:12" ht="15" customHeight="1">
      <c r="A22" s="117"/>
      <c r="B22" s="118" t="str">
        <f>IFERROR(VLOOKUP(D22,DB!A:K,11,0),"")</f>
        <v/>
      </c>
      <c r="C22" s="118"/>
      <c r="D22" s="118"/>
      <c r="E22" s="119"/>
      <c r="F22" s="120"/>
      <c r="G22" s="121">
        <f t="shared" ca="1" si="1"/>
        <v>45975.03361608796</v>
      </c>
      <c r="H22" s="120"/>
      <c r="I22" s="118" t="str">
        <f>IFERROR(VLOOKUP(D22,DB!A:F,6,0),"")</f>
        <v/>
      </c>
      <c r="J22" s="118" t="str">
        <f>IFERROR(VLOOKUP(D22,DB!A:G,7,0),"")</f>
        <v/>
      </c>
      <c r="K22" s="122"/>
      <c r="L22" s="123" t="str">
        <f>IFERROR(VLOOKUP(D22,DB!A:I,9,0),"")</f>
        <v/>
      </c>
    </row>
    <row r="23" spans="1:12" ht="15" customHeight="1">
      <c r="A23" s="150"/>
      <c r="B23" s="151" t="str">
        <f>IFERROR(VLOOKUP(D23,DB!A:K,11,0),"")</f>
        <v/>
      </c>
      <c r="C23" s="151"/>
      <c r="D23" s="151"/>
      <c r="E23" s="152"/>
      <c r="F23" s="149"/>
      <c r="G23" s="153">
        <f ca="1">IFERROR(NOW()-F23,"")</f>
        <v>45975.033615972221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45975.033615972221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45975.033615972221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45975.033615972221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45975.033615972221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45975.033615972221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45975.033615972221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45975.033615972221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45975.033615972221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45975.033615972221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45975.033615972221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45975.033615972221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45975.033615972221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45975.033615972221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45975.033615972221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45975.033615972221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45975.033615972221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45975.033615972221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45975.033615972221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45975.033615972221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45975.033615972221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45975.033615972221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45975.033615972221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45975.033615972221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45975.033615972221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45975.033615972221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45975.033615972221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45975.033615972221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45975.033615972221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45975.033615972221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45975.033615972221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45975.033615972221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45975.033615972221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45975.033615972221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45975.033615972221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45975.033615972221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45975.033615972221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45975.033615972221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45975.033615972221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45975.033615972221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45975.033615972221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45975.033615972221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45975.033615972221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45975.033615972221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45975.033615972221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45975.033615972221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45975.033615972221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45975.033615972221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45975.033615972221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45975.033615972221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45975.033615972221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45975.033615972221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45975.033615972221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45975.033615972221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45975.033615972221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45975.033615972221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45975.033615972221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45975.033615972221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45975.033615972221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45975.033615972221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45975.033615972221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45975.033615972221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45975.033615972221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45975.033615972221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45975.033615972221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45975.033615972221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45975.033615972221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45975.033615972221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45975.033615972221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45975.033615972221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45975.033615972221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45975.033615972221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45975.033615972221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45975.033615972221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45975.033615972221</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45975.033615972221</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45975.033615972221</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45975.033615972221</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45975.033615972221</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45975.033615972221</v>
      </c>
      <c r="H102" s="149"/>
      <c r="I102" s="151" t="str">
        <f>IFERROR(VLOOKUP(D102,DB!A:F,6,0),"")</f>
        <v/>
      </c>
      <c r="J102" s="151" t="str">
        <f>IFERROR(VLOOKUP(D102,DB!A:G,7,0),"")</f>
        <v/>
      </c>
      <c r="K102" s="154"/>
      <c r="L102" s="155" t="str">
        <f>IFERROR(VLOOKUP(D102,DB!A:I,9,0),"")</f>
        <v/>
      </c>
    </row>
  </sheetData>
  <customSheetViews>
    <customSheetView guid="{F6042A99-DD27-4453-835D-0834D95730CC}" filter="1" showAutoFilter="1">
      <pageMargins left="0" right="0" top="0" bottom="0" header="0" footer="0"/>
      <autoFilter ref="B1:M1" xr:uid="{351644C8-EEA8-439B-9072-0D9954E49AC1}"/>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150.03377812499821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0.42733136573951924</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24122</v>
      </c>
      <c r="E5" s="103"/>
      <c r="F5" s="104"/>
      <c r="G5" s="105">
        <f ca="1">IFERROR(NOW()-F5,"-")</f>
        <v>45975.033615972221</v>
      </c>
      <c r="H5" s="104"/>
      <c r="I5" s="18" t="str">
        <f>IFERROR(VLOOKUP(D5,DB!A:F,6,0),"")</f>
        <v>SCECO</v>
      </c>
      <c r="J5" s="18" t="str">
        <f>IFERROR(VLOOKUP(D5,DB!A:G,7,0),"")</f>
        <v>In progress</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45975.033615972221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45975.033615972221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45975.033615972221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45975.033615972221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45975.033615972221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45975.033615972221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45975.033615972221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45975.033615972221</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45975.033615972221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45975.033615972221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45975.033615972221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45975.033615972221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45975.033615972221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45975.033615972221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45975.033615972221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45975.033615972221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45975.033615972221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45975.033615972221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45975.033615972221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45975.033615972221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45975.033615972221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45975.033615972221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45975.033615972221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45975.033615972221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45975.033615972221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45975.033615972221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45975.033615972221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45975.033615972221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45975.033615972221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45975.033615972221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45975.033615972221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45975.033615972221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45975.033615972221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45975.033615972221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45975.033615972221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45975.033615972221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45975.033615972221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45975.033615972221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45975.033615972221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45975.033615972221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45975.033615972221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45975.033615972221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45975.033615972221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45975.033615972221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45975.033615972221</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tabSelected="1" workbookViewId="0">
      <selection activeCell="J13" sqref="J1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9" t="s">
        <v>39107</v>
      </c>
      <c r="B2" s="61" t="str">
        <f>IFERROR(VLOOKUP(D2,DB!A:K,11,0),"")</f>
        <v>R3</v>
      </c>
      <c r="C2" s="18">
        <v>1</v>
      </c>
      <c r="D2" s="18" t="s">
        <v>20110</v>
      </c>
      <c r="E2" s="18" t="s">
        <v>39021</v>
      </c>
      <c r="F2" s="20">
        <v>45975.031527777777</v>
      </c>
      <c r="G2" s="21">
        <f t="shared" ref="G2" ca="1" si="0">IFERROR(NOW()-F2,"-")</f>
        <v>2.0883101824438199E-3</v>
      </c>
      <c r="H2" s="22">
        <v>45975.017361111109</v>
      </c>
      <c r="I2" s="19" t="str">
        <f>IFERROR(VLOOKUP(D2,DB!A:F,6,0),"")</f>
        <v>SCECO</v>
      </c>
      <c r="J2" s="18" t="str">
        <f>IFERROR(VLOOKUP(D2,DB!A:G,7,0),"")</f>
        <v>Dead+Dead</v>
      </c>
      <c r="K2" s="45" t="s">
        <v>39108</v>
      </c>
      <c r="L2" s="23" t="str">
        <f>IFERROR(VLOOKUP(D2,DB!A:I,9,0),"")</f>
        <v>Latis</v>
      </c>
    </row>
    <row r="3" spans="1:13" ht="15" customHeight="1">
      <c r="A3" s="19"/>
      <c r="B3" s="61" t="str">
        <f>IFERROR(VLOOKUP(D3,DB!A:K,11,0),"")</f>
        <v/>
      </c>
      <c r="C3" s="18"/>
      <c r="D3" s="61"/>
      <c r="E3" s="18"/>
      <c r="F3" s="20"/>
      <c r="G3" s="21">
        <f t="shared" ref="G3:G66" ca="1" si="1">IFERROR(NOW()-F3,"-")</f>
        <v>45975.03361608796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45975.03361608796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45975.03361608796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45975.03361608796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45975.03361608796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45975.03361608796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45975.03361608796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45975.03361608796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45975.03361608796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45975.03361608796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45975.03361608796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45975.03361608796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45975.03361608796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45975.03361608796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45975.03361608796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45975.03361608796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45975.03361608796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45975.03361608796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45975.03361608796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45975.03361608796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45975.03361608796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45975.03361608796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45975.03361608796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45975.03361608796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45975.03361608796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45975.03361608796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45975.03361608796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45975.03361608796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45975.03361608796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45975.03361608796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45975.03361608796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45975.03361608796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45975.03361608796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45975.03361608796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45975.03361608796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45975.03361608796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45975.03361608796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45975.03361608796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45975.03361608796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45975.03361608796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45975.03361608796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45975.03361608796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45975.03361608796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45975.03361608796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45975.03361608796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45975.03361608796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45975.03361608796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45975.03361608796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45975.03361608796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45975.03361608796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45975.03361608796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45975.03361608796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45975.03361608796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45975.03361608796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45975.03361608796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45975.03361608796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45975.03361608796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45975.03361608796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45975.03361608796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45975.03361608796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45975.03361608796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45975.03361608796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45975.03361608796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45975.03361608796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45975.03361608796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45975.03361608796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45975.03361608796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45975.03361608796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45975.03361608796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45975.03361608796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45975.03361608796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45975.03361608796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45975.03361608796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45975.03361608796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45975.03361608796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45975.03361608796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45975.03361608796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45975.03361608796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45975.03361608796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45975.03361608796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45975.03361608796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45975.03361608796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45975.03361608796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45975.03361608796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45975.03361608796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45975.03361608796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45975.03361608796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45975.03361608796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45975.03361608796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45975.03361608796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45975.03361608796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45975.03361608796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45975.03361608796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45975.03361608796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45975.03361608796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45975.03361608796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45975.03361608796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45975.03361608796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45975.03361608796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45975.03361608796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45975.03361608796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45975.03361608796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45975.03361608796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45975.03361608796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45975.03361608796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45975.03361608796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45975.03361608796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45975.03361608796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45975.03361608796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45975.03361608796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45975.03361608796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45975.03361608796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45975.03361608796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45975.03361608796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45975.03361608796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45975.03361608796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45975.03361608796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45975.03361608796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45975.03361608796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45975.03361608796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45975.03361608796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45975.03361608796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45975.03361608796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45975.03361608796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45975.03361608796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45975.03361608796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45975.03361608796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45975.03361608796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45975.03361608796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45975.03361608796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45975.03361608796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45975.03361608796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45975.03361608796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45975.03361608796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45975.03361608796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45975.03361608796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45975.03361608796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45975.03361608796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45975.03361608796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45975.03361608796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45975.03361608796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45975.03361608796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45975.03361608796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45975.03361608796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45975.03361608796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45975.03361608796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45975.03361608796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45975.03361608796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45975.03361608796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45975.03361608796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45975.03361608796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45975.03361608796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45975.03361608796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45975.03361608796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45975.03361608796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45975.03361608796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45975.03361608796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45975.03361608796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45975.03361608796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45975.03361608796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45975.03361608796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45975.03361608796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45975.03361608796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45975.03361608796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45975.03361608796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45975.03361608796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45975.03361608796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45975.03361608796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45975.03361608796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45975.03361608796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45975.03361608796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45975.03361608796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45975.03361608796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45975.03361608796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45975.03361608796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45975.03361608796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45975.03361608796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45975.03361608796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45975.03361608796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45975.03361608796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45975.03361608796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45975.03361608796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45975.03361608796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45975.03361608796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45975.03361608796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45975.03361608796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45975.03361608796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45975.03361608796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45975.03361608796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45975.03361608796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45975.03361608796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45975.03361608796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45975.03361608796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45975.03361608796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45975.03361608796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45975.03361608796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45975.03361608796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45975.03361608796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45975.03361608796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45975.03361608796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45975.03361608796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45975.03361608796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45975.03361608796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45975.03361608796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45975.03361608796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45975.03361608796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45975.03361608796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45975.03361608796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45975.03361608796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45975.03361608796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45975.03361608796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45975.03361608796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45975.03361608796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45975.03361608796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45975.03361608796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45975.03361608796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45975.03361608796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45975.03361608796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45975.03361608796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45975.03361608796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45975.03361608796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45975.03361608796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45975.03361608796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45975.03361608796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45975.03361608796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45975.03361608796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45975.03361608796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45975.03361608796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45975.03361608796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45975.03361608796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45975.03361608796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45975.03361608796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45975.03361608796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45975.03361608796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45975.03361608796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45975.03361608796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45975.03361608796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45975.03361608796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45975.03361608796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45975.03361608796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45975.03361608796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45975.03361608796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45975.03361608796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45975.03361608796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45975.03361608796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45975.03361608796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45975.03361608796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45975.03361608796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45975.03361608796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45975.03361608796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45975.03361608796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45975.03361608796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45975.03361608796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45975.03361608796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45975.03361608796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45975.03361608796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45975.03361608796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45975.03361608796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45975.03361608796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45975.03361608796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45975.03361608796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45975.03361608796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45975.03361608796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45975.03361608796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45975.03361608796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45975.03361608796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45975.03361608796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45975.03361608796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45975.03361608796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45975.03361608796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45975.03361608796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45975.03361608796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45975.03361608796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45975.03361608796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45975.03361608796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45975.03361608796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45975.03361608796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45975.03361608796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45975.03361608796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45975.03361608796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45975.03361608796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45975.03361608796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45975.03361608796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45975.03361608796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45975.03361608796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45975.03361608796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45975.03361608796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45975.03361608796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45975.03361608796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45975.03361608796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45975.03361608796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45975.03361608796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45975.03361608796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45975.03361608796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45975.03361608796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45975.03361608796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45975.03361608796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45975.03361608796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45975.03361608796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45975.03361608796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45975.03361608796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45975.03361608796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45975.03361608796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45975.03361608796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45975.03361608796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45975.03361608796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45975.03361608796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45975.03361608796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45975.03361608796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45975.03361608796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45975.03361608796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45975.03361608796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45975.03361608796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45975.03361608796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45975.03361608796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45975.03361608796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45975.03361608796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45975.03361608796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45975.03361608796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45975.03361608796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45975.03361608796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45975.03361608796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45975.03361608796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45975.03361608796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45975.03361608796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45975.03361608796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45975.03361608796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45975.03361608796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45975.03361608796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45975.03361608796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45975.03361608796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45975.03361608796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45975.03361608796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45975.03361608796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45975.03361608796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45975.03361608796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45975.03361608796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45975.03361608796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45975.03361608796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45975.03361608796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45975.03361608796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45975.03361608796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45975.03361608796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45975.03361608796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45975.03361608796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45975.03361608796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45975.03361608796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45975.03361608796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45975.03361608796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45975.03361608796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45975.03361608796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45975.03361608796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45975.03361608796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45975.03361608796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45975.03361608796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45975.03361608796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45975.03361608796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45975.03361608796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45975.03361608796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45975.03361608796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45975.03361608796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45975.03361608796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45975.03361608796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45975.03361608796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45975.03361608796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45975.03361608796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45975.03361608796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45975.03361608796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45975.03361608796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45975.03361608796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45975.03361608796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45975.03361608796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45975.03361608796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45975.03361608796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45975.03361608796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45975.03361608796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45975.03361608796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45975.03361608796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45975.03361608796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45975.03361608796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45975.03361608796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45975.03361608796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45975.03361608796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45975.03361608796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45975.03361608796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45975.03361608796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45975.03361608796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45975.03361608796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45975.03361608796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45975.03361608796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45975.03361608796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45975.03361608796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45975.03361608796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45975.03361608796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45975.03361608796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45975.03361608796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45975.03361608796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45975.03361608796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45975.03361608796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45975.03361608796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45975.03361608796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45975.03361608796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45975.03361608796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45975.03361608796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45975.03361608796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45975.03361608796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45975.03361608796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45975.03361608796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45975.03361608796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45975.03361608796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45975.03361608796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45975.03361608796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45975.03361608796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45975.03361608796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45975.03361608796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45975.03361608796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45975.03361608796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45975.03361608796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45975.03361608796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45975.03361608796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45975.03361608796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45975.03361608796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45975.03361608796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45975.03361608796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45975.03361608796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45975.03361608796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45975.03361608796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45975.03361608796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45975.03361608796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45975.03361608796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45975.03361608796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45975.03361608796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45975.03361608796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45975.03361608796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45975.03361608796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45975.03361608796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45975.03361608796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45975.03361608796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45975.03361608796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45975.03361608796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45975.03361608796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45975.03361608796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45975.03361608796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45975.03361608796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45975.03361608796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45975.03361608796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45975.03361608796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45975.03361608796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45975.03361608796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45975.03361608796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45975.03361608796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45975.03361608796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45975.03361608796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45975.03361608796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45975.03361608796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45975.03361608796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45975.03361608796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45975.03361608796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45975.03361608796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45975.03361608796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45975.03361608796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45975.03361608796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45975.03361608796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45975.03361608796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45975.03361608796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45975.03361608796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45975.03361608796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45975.03361608796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45975.03361608796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45975.03361608796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45975.03361608796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45975.03361608796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45975.03361608796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45975.03361608796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45975.03361608796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45975.03361608796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45975.03361608796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45975.03361608796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45975.03361608796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45975.03361608796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45975.03361608796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45975.03361608796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45975.03361608796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45975.03361608796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45975.03361608796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45975.03361608796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45975.03361608796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45975.03361608796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45975.03361608796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45975.03361608796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45975.03361608796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45975.03361608796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45975.03361608796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45975.03361608796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45975.03361608796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45975.03361608796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45975.03361608796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45975.03361608796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45975.03361608796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45975.03361608796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45975.03361608796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45975.03361608796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45975.03361608796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45975.03361608796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45975.03361608796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45975.03361608796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45975.03361608796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45975.03361608796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45975.03361608796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45975.03361608796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45975.03361608796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45975.03361608796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45975.03361608796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45975.03361608796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45975.03361608796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45975.03361608796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45975.03361608796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45975.03361608796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45975.03361608796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45975.03361608796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45975.03361608796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45975.03361608796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45975.03361608796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45975.03361608796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45975.03361608796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45975.03361608796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45975.03361608796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45975.03361608796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45975.03361608796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45975.03361608796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45975.03361608796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45975.03361608796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45975.03361608796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45975.03361608796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45975.03361608796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45975.03361608796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45975.03361608796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45975.03361608796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45975.03361608796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45975.03361608796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45975.03361608796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45975.03361608796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45975.03361608796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45975.03361608796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45975.03361608796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45975.03361608796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45975.03361608796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45975.03361608796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45975.03361608796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45975.03361608796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45975.03361608796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45975.03361608796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45975.03361608796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45975.03361608796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45975.03361608796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45975.03361608796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45975.03361608796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45975.03361608796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45975.03361608796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45975.03361608796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45975.03361608796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45975.03361608796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45975.03361608796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45975.03361608796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45975.03361608796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45975.03361608796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45975.03361608796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45975.03361608796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45975.03361608796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45975.03361608796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45975.03361608796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45975.03361608796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45975.03361608796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45975.03361608796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45975.03361608796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45975.03361608796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45975.03361608796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45975.03361608796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45975.03361608796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45975.03361608796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45975.03361608796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45975.03361608796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45975.03361608796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45975.03361608796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45975.03361608796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45975.03361608796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45975.03361608796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45975.03361608796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45975.03361608796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45975.03361608796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45975.03361608796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45975.03361608796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45975.03361608796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45975.03361608796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45975.03361608796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45975.03361608796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45975.03361608796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45975.03361608796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45975.03361608796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45975.03361608796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45975.03361608796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45975.03361608796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45975.03361608796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45975.03361608796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45975.03361608796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45975.03361608796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45975.03361608796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45975.03361608796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45975.03361608796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45975.03361608796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45975.03361608796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45975.03361608796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45975.03361608796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45975.03361608796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45975.03361608796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45975.03361608796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45975.03361608796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45975.03361608796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45975.03361608796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45975.03361608796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45975.03361608796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45975.03361608796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45975.03361608796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45975.03361608796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45975.03361608796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45975.03361608796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45975.03361608796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45975.03361608796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45975.03361608796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45975.03361608796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45975.03361608796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45975.03361608796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45975.03361608796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45975.03361608796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45975.03361608796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45975.03361608796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45975.03361608796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45975.03361608796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45975.03361608796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45975.03361608796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45975.03361608796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45975.03361608796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45975.03361608796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45975.03361608796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45975.03361608796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45975.03361608796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45975.03361608796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45975.03361608796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45975.03361608796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45975.03361608796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45975.03361608796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45975.03361608796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45975.03361608796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45975.03361608796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45975.03361608796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45975.03361608796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45975.03361608796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45975.03361608796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45975.03361608796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45975.03361608796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45975.03361608796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45975.03361608796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45975.03361608796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45975.03361608796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45975.03361608796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45975.03361608796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45975.03361608796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45975.03361608796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45975.03361608796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45975.03361608796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45975.03361608796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45975.03361608796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45975.03361608796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45975.03361608796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45975.03361608796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45975.03361608796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45975.03361608796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45975.03361608796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45975.03361608796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45975.03361608796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45975.03361608796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45975.03361608796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45975.03361608796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45975.03361608796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45975.03361608796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45975.03361608796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45975.03361608796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45975.03361608796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45975.03361608796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45975.03361608796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45975.03361608796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45975.03361608796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45975.03361608796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45975.03361608796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45975.03361608796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45975.03361608796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45975.03361608796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45975.03361608796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45975.03361608796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45975.03361608796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45975.03361608796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45975.03361608796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45975.03361608796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45975.03361608796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45975.03361608796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45975.03361608796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45975.03361608796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45975.03361608796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45975.03361608796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45975.03361608796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45975.03361608796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45975.03361608796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45975.03361608796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45975.03361608796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45975.03361608796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45975.03361608796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45975.03361608796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45975.03361608796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45975.03361608796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45975.03361608796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45975.03361608796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45975.03361608796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45975.03361608796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45975.03361608796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45975.03361608796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45975.03361608796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45975.03361608796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45975.03361608796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45975.03361608796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45975.03361608796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45975.03361608796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45975.03361608796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45975.03361608796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45975.03361608796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45975.03361608796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45975.03361608796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45975.03361608796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45975.03361608796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45975.03361608796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45975.03361608796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45975.03361608796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45975.03361608796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45975.03361608796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45975.03361608796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45975.03361608796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45975.03361608796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45975.03361608796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45975.03361608796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45975.03361608796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45975.03361608796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45975.03361608796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45975.03361608796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45975.03361608796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45975.03361608796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45975.03361608796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45975.03361608796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45975.03361608796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45975.03361608796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45975.03361608796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45975.03361608796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45975.03361608796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45975.03361608796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45975.03361608796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45975.03361608796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45975.03361608796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45975.03361608796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45975.03361608796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45975.03361608796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45975.03361608796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45975.03361608796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45975.03361608796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45975.03361608796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45975.03361608796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45975.03361608796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45975.03361608796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45975.03361608796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45975.03361608796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45975.03361608796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45975.03361608796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45975.03361608796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45975.03361608796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45975.03361608796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45975.03361608796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45975.03361608796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45975.03361608796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45975.03361608796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45975.03361608796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45975.03361608796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45975.03361608796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45975.03361608796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45975.03361608796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45975.03361608796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45975.03361608796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45975.03361608796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45975.03361608796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45975.03361608796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45975.03361608796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45975.03361608796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45975.03361608796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45975.03361608796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45975.03361608796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45975.03361608796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45975.03361608796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45975.03361608796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45975.03361608796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45975.03361608796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45975.03361608796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45975.03361608796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45975.03361608796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45975.03361608796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45975.03361608796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45975.03361608796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45975.03361608796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45975.03361608796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45975.03361608796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45975.03361608796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45975.03361608796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45975.03361608796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45975.03361608796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45975.03361608796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45975.03361608796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45975.03361608796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45975.03361608796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45975.03361608796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45975.03361608796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45975.03361608796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45975.03361608796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45975.03361608796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45975.03361608796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45975.03361608796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45975.03361608796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45975.03361608796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45975.03361608796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45975.03361608796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45975.03361608796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45975.03361608796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45975.03361608796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45975.03361608796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45975.03361608796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45975.03361608796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45975.03361608796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45975.03361608796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45975.03361608796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45975.03361608796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45975.03361608796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45975.03361608796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45975.03361608796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45975.03361608796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45975.03361608796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45975.03361608796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45975.03361608796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45975.03361608796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45975.03361608796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45975.03361608796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45975.03361608796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45975.03361608796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45975.03361608796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45975.03361608796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45975.03361608796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45975.03361608796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45975.03361608796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45975.03361608796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45975.03361608796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45975.03361608796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45975.03361608796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45975.03361608796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45975.03361608796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45975.03361608796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45975.03361608796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45975.03361608796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45975.03361608796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45975.03361608796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45975.03361608796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45975.03361608796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45975.03361608796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45975.03361608796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45975.03361608796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45975.03361608796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45975.03361608796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45975.03361608796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45975.03361608796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45975.03361608796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45975.03361608796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45975.03361608796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45975.03361608796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45975.03361608796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45975.03361608796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45975.03361608796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45975.03361608796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45975.03361608796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45975.03361608796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45975.03361608796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45975.03361608796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45975.03361608796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45975.03361608796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45975.03361608796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45975.03361608796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45975.03361608796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45975.03361608796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45975.03361608796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45975.03361608796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45975.03361608796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45975.03361608796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45975.03361608796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45975.03361608796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45975.03361608796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45975.03361608796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45975.03361608796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45975.03361608796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45975.03361608796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45975.03361608796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45975.03361608796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45975.03361608796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45975.03361608796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45975.03361608796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45975.03361608796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45975.03361608796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45975.03361608796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45975.03361608796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45975.03361608796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45975.03361608796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45975.03361608796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45975.03361608796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45975.03361608796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45975.03361608796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45975.03361608796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45975.03361608796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45975.03361608796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45975.03361608796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45975.03361608796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45975.03361608796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45975.03361608796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45975.03361608796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45975.03361608796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45975.03361608796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45975.03361608796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45975.03361608796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45975.03361608796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45975.03361608796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45975.03361608796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45975.03361608796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45975.03361608796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45975.03361608796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45975.03361608796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45975.03361608796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45975.03361608796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45975.03361608796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45975.03361608796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45975.03361608796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45975.03361608796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45975.03361608796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45975.03361608796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45975.03361608796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45975.03361608796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45975.03361608796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45975.03361608796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45975.03361608796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45975.03361608796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45975.03361608796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45975.03361608796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45975.03361608796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45975.03361608796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45975.03361608796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45975.03361608796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45975.03361608796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45975.03361608796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45975.03361608796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45975.03361608796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45975.03361608796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45975.03361608796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45975.03361608796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45975.03361608796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45975.03361608796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45975.03361608796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45975.03361608796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45975.03361608796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45975.03361608796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45975.03361608796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45975.03361608796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45975.03361608796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45975.03361608796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45975.03361608796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45975.03361608796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45975.03361608796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45975.03361608796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45975.03361608796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45975.03361608796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45975.03361608796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45975.03361608796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45975.03361608796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45975.03361608796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45975.03361608796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45975.03361608796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45975.03361608796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45975.03361608796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45975.03361608796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45975.03361608796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45975.03361608796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45975.03361608796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45975.03361608796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45975.03361608796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45975.03361608796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45975.03361608796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45975.03361608796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45975.03361608796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45975.03361608796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45975.03361608796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45975.03361608796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45975.03361608796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45975.03361608796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45975.03361608796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45975.03361608796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45975.03361608796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45975.03361608796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45975.03361608796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45975.03361608796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45975.03361608796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45975.03361608796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45975.03361608796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45975.03361608796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45975.03361608796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45975.03361608796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45975.03361608796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45975.03361608796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45975.03361608796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45975.03361608796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45975.03361608796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45975.03361608796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45975.03361608796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45975.03361608796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45975.03361608796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45975.03361608796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45975.03361608796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45975.03361608796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45975.03361608796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45975.03361608796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45975.03361608796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45975.03361608796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45975.03361608796</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271.55289849536348</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45975.033615972221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45975.033615972221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45975.033615972221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45975.033615972221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45975.033615972221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45975.033615972221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45975.033615972221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45975.033615972221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45975.033615972221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45975.033615972221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45975.033615972221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45975.033615972221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45975.033615972221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45975.033615972221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45975.033615972221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45975.033615972221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45975.033615972221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45975.033615972221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45975.033615972221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45975.033615972221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45975.033615972221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45975.033615972221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45975.033615972221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45975.033615972221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45975.033615972221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45975.033615972221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45975.033615972221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45975.033615972221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45975.033615972221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45975.033615972221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45975.033615972221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45975.033615972221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45975.033615972221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45975.033615972221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45975.033615972221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45975.033615972221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45975.033615972221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45975.033615972221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45975.033615972221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45975.033615972221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45975.033615972221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45975.033615972221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45975.033615972221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45975.033615972221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45975.033615972221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45975.033615972221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45975.033615972221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45975.033615972221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45975.033615972221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45975.033615972221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45975.033615972221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45975.033615972221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45975.033615972221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45975.033615972221</v>
      </c>
      <c r="H56" s="96"/>
      <c r="I56" s="135" t="str">
        <f>IFERROR(VLOOKUP(D56,DB!A:F,6,0),"")</f>
        <v/>
      </c>
      <c r="J56" s="135" t="str">
        <f>IFERROR(VLOOKUP(D56,DB!A:G,7,0),"")</f>
        <v/>
      </c>
      <c r="K56" s="98"/>
      <c r="L56" s="92"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8"/>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83.201555902771361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48.844738773143035</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7" ca="1" si="1">IFERROR(NOW()-F4,"")</f>
        <v>26.372504976847267</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0.20101192129368428</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4"/>
      <c r="G7" s="126">
        <f t="shared" ca="1" si="1"/>
        <v>45975.03361608796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ref="G8:G71" ca="1" si="2">IFERROR(NOW()-F8,"")</f>
        <v>45975.03361608796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45975.03361608796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45975.03361608796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45975.03361608796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45975.03361608796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45975.03361608796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45975.03361608796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45975.03361608796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45975.03361608796</v>
      </c>
      <c r="H16" s="125"/>
      <c r="I16" s="124" t="str">
        <f>IFERROR(VLOOKUP(D16,DB!A:F,6,0),"")</f>
        <v/>
      </c>
      <c r="J16" s="124" t="str">
        <f>IFERROR(VLOOKUP(D16,DB!A:G,7,0),"")</f>
        <v/>
      </c>
      <c r="K16" s="124"/>
      <c r="L16" s="124" t="str">
        <f>IFERROR(VLOOKUP(D16,DB!A:I,9,0),"")</f>
        <v/>
      </c>
    </row>
    <row r="17" spans="1:12">
      <c r="A17" s="124"/>
      <c r="B17" s="124" t="str">
        <f>IFERROR(VLOOKUP(D17,DB!A:K,11,0),"")</f>
        <v/>
      </c>
      <c r="C17" s="124"/>
      <c r="D17" s="158"/>
      <c r="E17" s="124"/>
      <c r="F17" s="124"/>
      <c r="G17" s="126">
        <f t="shared" ca="1" si="2"/>
        <v>45975.03361608796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45975.03361608796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45975.03361608796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45975.03361608796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45975.03361608796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45975.03361608796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45975.03361608796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45975.03361608796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45975.03361608796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45975.03361608796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45975.03361608796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45975.03361608796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45975.03361608796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45975.03361608796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45975.03361608796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45975.03361608796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45975.03361608796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45975.03361608796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45975.03361608796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45975.03361608796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45975.03361608796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45975.03361608796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45975.03361608796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45975.03361608796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45975.03361608796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45975.03361608796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45975.03361608796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45975.03361608796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45975.03361608796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45975.03361608796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45975.03361608796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45975.03361608796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45975.03361608796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45975.03361608796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45975.03361608796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45975.03361608796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45975.03361608796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45975.03361608796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45975.03361608796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45975.03361608796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45975.03361608796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45975.03361608796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45975.03361608796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45975.03361608796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45975.03361608796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45975.03361608796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45975.03361608796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45975.03361608796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45975.03361608796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45975.03361608796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45975.03361608796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45975.03361608796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45975.03361608796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45975.03361608796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45975.03361608796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ref="G72:G135" ca="1" si="3">IFERROR(NOW()-F72,"")</f>
        <v>45975.03361608796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45975.03361608796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45975.03361608796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45975.03361608796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45975.03361608796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45975.03361608796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45975.03361608796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45975.03361608796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45975.03361608796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45975.03361608796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45975.03361608796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45975.03361608796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45975.03361608796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45975.03361608796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45975.03361608796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45975.03361608796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45975.03361608796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45975.03361608796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45975.03361608796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45975.03361608796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45975.03361608796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45975.03361608796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45975.03361608796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45975.03361608796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45975.03361608796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45975.03361608796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45975.03361608796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45975.03361608796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45975.03361608796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45975.03361608796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45975.03361608796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45975.03361608796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45975.03361608796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45975.03361608796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45975.03361608796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45975.03361608796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45975.03361608796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45975.03361608796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45975.03361608796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45975.03361608796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45975.03361608796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45975.03361608796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45975.03361608796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45975.03361608796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45975.03361608796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45975.03361608796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45975.03361608796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45975.03361608796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45975.03361608796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45975.03361608796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45975.03361608796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45975.03361608796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45975.03361608796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45975.03361608796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45975.03361608796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45975.03361608796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45975.03361608796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45975.03361608796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45975.03361608796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45975.03361608796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45975.03361608796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45975.03361608796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45975.03361608796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45975.03361608796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ref="G136:G199" ca="1" si="4">IFERROR(NOW()-F136,"")</f>
        <v>45975.03361608796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45975.03361608796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45975.03361608796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45975.03361608796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45975.03361608796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45975.03361608796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45975.03361608796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45975.03361608796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45975.03361608796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45975.03361608796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45975.03361608796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45975.03361608796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45975.03361608796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45975.03361608796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45975.03361608796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45975.03361608796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45975.03361608796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45975.03361608796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45975.03361608796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45975.03361608796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45975.03361608796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45975.03361608796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45975.03361608796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45975.03361608796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45975.03361608796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45975.03361608796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45975.03361608796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45975.03361608796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45975.03361608796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45975.03361608796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45975.03361608796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45975.03361608796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45975.03361608796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45975.03361608796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45975.03361608796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45975.03361608796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45975.03361608796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45975.03361608796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45975.03361608796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45975.03361608796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45975.03361608796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45975.03361608796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45975.03361608796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45975.03361608796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45975.03361608796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45975.03361608796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45975.03361608796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45975.03361608796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45975.03361608796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45975.03361608796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45975.03361608796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45975.03361608796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45975.03361608796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45975.03361608796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45975.03361608796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45975.03361608796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45975.03361608796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45975.03361608796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45975.03361608796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45975.03361608796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45975.03361608796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45975.03361608796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45975.03361608796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45975.03361608796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ref="G200:G263" ca="1" si="5">IFERROR(NOW()-F200,"")</f>
        <v>45975.03361608796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45975.03361608796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45975.03361608796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45975.03361608796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45975.03361608796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45975.03361608796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45975.03361608796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45975.03361608796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45975.03361608796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45975.03361608796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45975.03361608796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45975.03361608796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45975.03361608796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45975.03361608796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45975.03361608796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45975.03361608796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45975.03361608796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45975.03361608796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45975.03361608796</v>
      </c>
      <c r="H218" s="124"/>
      <c r="I218" s="124" t="str">
        <f>IFERROR(VLOOKUP(D218,DB!A:F,6,0),"")</f>
        <v/>
      </c>
      <c r="J218" s="124" t="str">
        <f>IFERROR(VLOOKUP(D218,DB!A:G,7,0),"")</f>
        <v/>
      </c>
      <c r="K218" s="124"/>
      <c r="L218" s="124" t="str">
        <f>IFERROR(VLOOKUP(D218,DB!A:I,9,0),"")</f>
        <v/>
      </c>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6" ca="1" si="0">IFERROR(NOW()-F2,"-")</f>
        <v>45975.033615972221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45975.033615972221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45975.033615972221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45975.033615972221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45975.033615972221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45975.033615972221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45975.033615972221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45975.033615972221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45975.033615972221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45975.033615972221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45975.033615972221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45975.033615972221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45975.033615972221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45975.033615972221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45975.033615972221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45975.033615972221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45975.033615972221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45975.033615972221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45975.033615972221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45975.033615972221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45975.033615972221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45975.033615972221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45975.033615972221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45975.033615972221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45975.033615972221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45975.033615972221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45975.033615972221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45975.033615972221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45975.033615972221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45975.033615972221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45975.033615972221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45975.033615972221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45975.033615972221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45975.033615972221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45975.033615972221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45975.033615972221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45975.033615972221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45975.033615972221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45975.033615972221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45975.033615972221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45975.033615972221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45975.033615972221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45975.033615972221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45975.033615972221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45975.033615972221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45975.033615972221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45975.033615972221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45975.033615972221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45975.033615972221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45975.033615972221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45975.033615972221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45975.033615972221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45975.033615972221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45975.033615972221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45975.033615972221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45975.033615972221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45975.033615972221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45975.033615972221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45975.033615972221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45975.033615972221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45975.033615972221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45975.033615972221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45975.033615972221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45975.033615972221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45975.033615972221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45975.033615972221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45975.033615972221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45975.033615972221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45975.033615972221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45975.033615972221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45975.033615972221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45975.033615972221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45975.033615972221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45975.033615972221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45975.033615972221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45975.033615972221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45975.033615972221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45975.033615972221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45975.033615972221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45975.033615972221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45975.033615972221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45975.033615972221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45975.033615972221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45975.033615972221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45975.033615972221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45975.033615972221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45975.033615972221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45975.033615972221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45975.033615972221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45975.033615972221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45975.033615972221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45975.033615972221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45975.033615972221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45975.033615972221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45975.033615972221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45975.033615972221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45975.033615972221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45975.033615972221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45975.033615972221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45975.033615972221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45975.033615972221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45975.033615972221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45975.033615972221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45975.033615972221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45975.033615972221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45975.033615972221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45975.033615972221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45975.033615972221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45975.033615972221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45975.033615972221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45975.033615972221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45975.033615972221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45975.033615972221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45975.033615972221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45975.033615972221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45975.033615972221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45975.033615972221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45975.033615972221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45975.033615972221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45975.033615972221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45975.033615972221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45975.033615972221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45975.033615972221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45975.033615972221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45975.033615972221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45975.033615972221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45975.033615972221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45975.033615972221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45975.033615972221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45975.033615972221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45975.033615972221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45975.033615972221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45975.033615972221</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2: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2025-11-13T21:49:35Z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