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80" documentId="120_S{2AC9BD13-BADA-5192-A53E-5A8FF88502F6}" xr6:coauthVersionLast="47" xr6:coauthVersionMax="47" xr10:uidLastSave="{69F73E2B-F67D-4672-B678-0BCC7C3DA62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B3" i="9"/>
  <c r="G5" i="9"/>
  <c r="G6" i="9"/>
  <c r="G7" i="9"/>
  <c r="G8" i="9"/>
  <c r="G9" i="9"/>
  <c r="G10" i="9"/>
  <c r="I4" i="9"/>
  <c r="I5" i="9"/>
  <c r="I6" i="9"/>
  <c r="I7" i="9"/>
  <c r="I8" i="9"/>
  <c r="D7" i="3"/>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G2" i="9"/>
  <c r="J2" i="9"/>
  <c r="L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<sst xmlns="http://schemas.openxmlformats.org/spreadsheetml/2006/main" count="180294" uniqueCount="39135">
  <si>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</si>
  <si>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</si>
  <si>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</si>
  <si>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</si>
  <si>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</si>
  <si>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</si>
  <si>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</si>
  <si>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</si>
  <si>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</si>
  <si>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</si>
  <si>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</si>
  <si>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</si>
  <si>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</si>
  <si>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</si>
  <si>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</si>
  <si>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</si>
  <si>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</si>
  <si>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</si>
  <si>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</si>
  <si>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</si>
  <si>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</si>
  <si>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</si>
  <si>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</si>
  <si>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</si>
  <si>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</si>
  <si>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</si>
  <si>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</si>
  <si>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</si>
  <si>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</si>
  <si>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</si>
  <si>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</si>
  <si>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</si>
  <si>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</si>
  <si>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</si>
  <si>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</si>
  <si>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</si>
  <si>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</si>
  <si>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</si>
  <si>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</si>
  <si>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</si>
  <si>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</si>
  <si>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</si>
  <si>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</si>
  <si>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</si>
  <si>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</si>
  <si>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</si>
  <si>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</si>
  <si>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</si>
  <si>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</si>
  <si>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</si>
  <si>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</si>
  <si>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</si>
  <si>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</si>
  <si>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</si>
  <si>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</si>
  <si>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</si>
  <si>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</si>
  <si>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</si>
  <si>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</si>
  <si>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</si>
  <si>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</si>
  <si>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</si>
  <si>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</si>
  <si>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</si>
  <si>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</si>
  <si>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</si>
  <si>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</si>
  <si>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</si>
  <si>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</si>
  <si>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</si>
  <si>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</si>
  <si>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</si>
  <si>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</si>
  <si>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</si>
  <si>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</si>
  <si>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</si>
  <si>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</si>
  <si>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</si>
  <si>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</si>
  <si>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</si>
  <si>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</si>
  <si>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</si>
  <si>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</si>
  <si>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</si>
  <si>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</si>
  <si>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</si>
  <si>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</si>
  <si>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</si>
  <si>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</si>
  <si>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</si>
  <si>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</si>
  <si>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</si>
  <si>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</si>
  <si>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</si>
  <si>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</si>
  <si>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</si>
  <si>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</si>
  <si>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</si>
  <si>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</si>
  <si>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</si>
  <si>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</si>
  <si>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</si>
  <si>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</si>
  <si>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</si>
  <si>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</si>
  <si>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</si>
  <si>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</si>
  <si>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</si>
  <si>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</si>
  <si>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</si>
  <si>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</si>
  <si>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</si>
  <si>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</si>
  <si>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</si>
  <si>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</si>
  <si>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</si>
  <si>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</si>
  <si>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</si>
  <si>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</si>
  <si>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</si>
  <si>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</si>
  <si>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</si>
  <si>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</si>
  <si>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</si>
  <si>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</si>
  <si>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</si>
  <si>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</si>
  <si>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</si>
  <si>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</si>
  <si>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</si>
  <si>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</si>
  <si>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</si>
  <si>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</si>
  <si>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</si>
  <si>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</si>
  <si>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</si>
  <si>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</si>
  <si>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</si>
  <si>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</si>
  <si>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</si>
  <si>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</si>
  <si>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</si>
  <si>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</si>
  <si>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</si>
  <si>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</si>
  <si>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</si>
  <si>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</si>
  <si>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</si>
  <si>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</si>
  <si>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</si>
  <si>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</si>
  <si>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</si>
  <si>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</si>
  <si>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</si>
  <si>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</si>
  <si>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</si>
  <si>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</si>
  <si>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</si>
  <si>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</si>
  <si>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</si>
  <si>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</si>
  <si>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</si>
  <si>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</si>
  <si>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</si>
  <si>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</si>
  <si>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</si>
  <si>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</si>
  <si>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</si>
  <si>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</si>
  <si>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</si>
  <si>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</si>
  <si>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</si>
  <si>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</si>
  <si>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</si>
  <si>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</si>
  <si>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</si>
  <si>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</si>
  <si>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</si>
  <si>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</si>
  <si>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</si>
  <si>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</si>
  <si>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</si>
  <si>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</si>
  <si>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</si>
  <si>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</si>
  <si>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</si>
  <si>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</si>
  <si>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</si>
  <si>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</si>
  <si>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</si>
  <si>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</si>
  <si>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</si>
  <si>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</si>
  <si>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</si>
  <si>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</si>
  <si>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</si>
  <si>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</si>
  <si>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</si>
  <si>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</si>
  <si>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</si>
  <si>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</si>
  <si>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</si>
  <si>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</si>
  <si>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</si>
  <si>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</si>
  <si>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</si>
  <si>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</si>
  <si>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</si>
  <si>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</si>
  <si>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</si>
  <si>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</si>
  <si>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</si>
  <si>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</si>
  <si>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</si>
  <si>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</si>
  <si>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</si>
  <si>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</si>
  <si>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</si>
  <si>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</si>
  <si>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</si>
  <si>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</si>
  <si>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</si>
  <si>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</si>
  <si>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</si>
  <si>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</si>
  <si>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</si>
  <si>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</si>
  <si>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</si>
  <si>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</si>
  <si>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</si>
  <si>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</si>
  <si>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</si>
  <si>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</si>
  <si>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</si>
  <si>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</si>
  <si>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</si>
  <si>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</si>
  <si>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</si>
  <si>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</si>
  <si>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</si>
  <si>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</si>
  <si>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</si>
  <si>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</si>
  <si>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</si>
  <si>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</si>
  <si>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</si>
  <si>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</si>
  <si>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</si>
  <si>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</si>
  <si>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</si>
  <si>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</si>
  <si>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</si>
  <si>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</si>
  <si>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</si>
  <si>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</si>
  <si>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</si>
  <si>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</si>
  <si>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</si>
  <si>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</si>
  <si>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</si>
  <si>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</si>
  <si>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</si>
  <si>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</si>
  <si>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</si>
  <si>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</si>
  <si>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</si>
  <si>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</si>
  <si>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</si>
  <si>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</si>
  <si>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</si>
  <si>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</si>
  <si>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</si>
  <si>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</si>
  <si>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</si>
  <si>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</si>
  <si>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</si>
  <si>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</si>
  <si>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</si>
  <si>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</si>
  <si>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</si>
  <si>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</si>
  <si>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</si>
  <si>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</si>
  <si>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</si>
  <si>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</si>
  <si>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</si>
  <si>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</si>
  <si>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</si>
  <si>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</si>
  <si>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</si>
  <si>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</si>
  <si>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</si>
  <si>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</si>
  <si>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</si>
  <si>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</si>
  <si>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</si>
  <si>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</si>
  <si>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</si>
  <si>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</si>
  <si>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</si>
  <si>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</si>
  <si>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</si>
  <si>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</si>
  <si>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</si>
  <si>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</si>
  <si>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</si>
  <si>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</si>
  <si>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</si>
  <si>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</si>
  <si>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</si>
  <si>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</si>
  <si>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</si>
  <si>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</si>
  <si>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</si>
  <si>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</si>
  <si>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</si>
  <si>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</si>
  <si>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</si>
  <si>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</si>
  <si>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</si>
  <si>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</si>
  <si>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</si>
  <si>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</si>
  <si>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</si>
  <si>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</si>
  <si>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</si>
  <si>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</si>
  <si>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</si>
  <si>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</si>
  <si>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</si>
  <si>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</si>
  <si>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</si>
  <si>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</si>
  <si>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</si>
  <si>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</si>
  <si>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</si>
  <si>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</si>
  <si>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</si>
  <si>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</si>
  <si>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</si>
  <si>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</si>
  <si>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</si>
  <si>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</si>
  <si>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</si>
  <si>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</si>
  <si>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</si>
  <si>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</si>
  <si>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</si>
  <si>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</si>
  <si>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</si>
  <si>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</si>
  <si>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</si>
  <si>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</si>
  <si>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</si>
  <si>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</si>
  <si>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</si>
  <si>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</si>
  <si>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</si>
  <si>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</si>
  <si>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</si>
  <si>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</si>
  <si>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</si>
  <si>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</si>
  <si>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</si>
  <si>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</si>
  <si>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</si>
  <si>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</si>
  <si>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</si>
  <si>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</si>
  <si>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</si>
  <si>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</si>
  <si>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</si>
  <si>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</si>
  <si>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</si>
  <si>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</si>
  <si>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</si>
  <si>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</si>
  <si>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</si>
  <si>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</si>
  <si>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</si>
  <si>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</si>
  <si>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</si>
  <si>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</si>
  <si>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</si>
  <si>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</si>
  <si>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</si>
  <si>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</si>
  <si>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</si>
  <si>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</si>
  <si>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</si>
  <si>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</si>
  <si>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</si>
  <si>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</si>
  <si>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</si>
  <si>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</si>
  <si>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</si>
  <si>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</si>
  <si>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</si>
  <si>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</si>
  <si>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</si>
  <si>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</si>
  <si>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</si>
  <si>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</si>
  <si>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</si>
  <si>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</si>
  <si>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</si>
  <si>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</si>
  <si>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</si>
  <si>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</si>
  <si>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</si>
  <si>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</si>
  <si>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</si>
  <si>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</si>
  <si>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</si>
  <si>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</si>
  <si>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</si>
  <si>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</si>
  <si>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</si>
  <si>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</si>
  <si>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</si>
  <si>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</si>
  <si>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</si>
  <si>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</si>
  <si>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</si>
  <si>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</si>
  <si>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</si>
  <si>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</si>
  <si>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</si>
  <si>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</si>
  <si>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</si>
  <si>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</si>
  <si>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</si>
  <si>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</si>
  <si>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</si>
  <si>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</si>
  <si>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</si>
  <si>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</si>
  <si>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</si>
  <si>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</si>
  <si>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</si>
  <si>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</si>
  <si>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</si>
  <si>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</si>
  <si>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</si>
  <si>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</si>
  <si>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</si>
  <si>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</si>
  <si>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</si>
  <si>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</si>
  <si>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</si>
  <si>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</si>
  <si>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</si>
  <si>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</si>
  <si>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</si>
  <si>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</si>
  <si>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</si>
  <si>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</si>
  <si>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</si>
  <si>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</si>
  <si>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</si>
  <si>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</si>
  <si>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</si>
  <si>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</si>
  <si>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</si>
  <si>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</si>
  <si>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</si>
  <si>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</si>
  <si>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</si>
  <si>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</si>
  <si>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</si>
  <si>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</si>
  <si>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</si>
  <si>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</si>
  <si>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</si>
  <si>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</si>
  <si>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</si>
  <si>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</si>
  <si>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</si>
  <si>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</si>
  <si>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</si>
  <si>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</si>
  <si>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</si>
  <si>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</si>
  <si>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</si>
  <si>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</si>
  <si>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</si>
  <si>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</si>
  <si>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</si>
  <si>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</si>
  <si>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</si>
  <si>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</si>
  <si>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</si>
  <si>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</si>
  <si>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</si>
  <si>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</si>
  <si>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</si>
  <si>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</si>
  <si>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</si>
  <si>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</si>
  <si>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</si>
  <si>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</si>
  <si>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</si>
  <si>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</si>
  <si>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</si>
  <si>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</si>
  <si>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</si>
  <si>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</si>
  <si>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</si>
  <si>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</si>
  <si>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</si>
  <si>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</si>
  <si>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</si>
  <si>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</si>
  <si>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</si>
  <si>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</si>
  <si>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</si>
  <si>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</si>
  <si>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</si>
  <si>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</si>
  <si>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</si>
  <si>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</si>
  <si>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</si>
  <si>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</si>
  <si>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</si>
  <si>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</si>
  <si>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</si>
  <si>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</si>
  <si>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</si>
  <si>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</si>
  <si>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</si>
  <si>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</si>
  <si>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</si>
  <si>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</si>
  <si>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</si>
  <si>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</si>
  <si>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</si>
  <si>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</si>
  <si>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</si>
  <si>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</si>
  <si>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</si>
  <si>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</si>
  <si>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</si>
  <si>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</si>
  <si>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</si>
  <si>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</si>
  <si>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</si>
  <si>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</si>
  <si>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</si>
  <si>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</si>
  <si>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</si>
  <si>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</si>
  <si>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</si>
  <si>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</si>
  <si>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</si>
  <si>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</si>
  <si>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</si>
  <si>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</si>
  <si>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</si>
  <si>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</si>
  <si>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</si>
  <si>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</si>
  <si>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</si>
  <si>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</si>
  <si>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</si>
  <si>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</si>
  <si>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</si>
  <si>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</si>
  <si>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</si>
  <si>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</si>
  <si>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</si>
  <si>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</si>
  <si>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</si>
  <si>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</si>
  <si>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</si>
  <si>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</si>
  <si>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</si>
  <si>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</si>
  <si>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</si>
  <si>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</si>
  <si>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</si>
  <si>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</si>
  <si>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</si>
  <si>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</si>
  <si>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</si>
  <si>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</si>
  <si>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</si>
  <si>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</si>
  <si>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</si>
  <si>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</si>
  <si>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</si>
  <si>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</si>
  <si>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</si>
  <si>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</si>
  <si>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</si>
  <si>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</si>
  <si>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</si>
  <si>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</si>
  <si>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</si>
  <si>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</si>
  <si>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</si>
  <si>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</si>
  <si>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</si>
  <si>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</si>
  <si>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</si>
  <si>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</si>
  <si>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</si>
  <si>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</si>
  <si>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</si>
  <si>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</si>
  <si>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</si>
  <si>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</si>
  <si>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</si>
  <si>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</si>
  <si>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</si>
  <si>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</si>
  <si>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</si>
  <si>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</si>
  <si>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</si>
  <si>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</si>
  <si>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</si>
  <si>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</si>
  <si>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</si>
  <si>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</si>
  <si>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</si>
  <si>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</si>
  <si>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</si>
  <si>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</si>
  <si>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</si>
  <si>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</si>
  <si>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</si>
  <si>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</si>
  <si>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</si>
  <si>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</si>
  <si>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</si>
  <si>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</si>
  <si>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</si>
  <si>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</si>
  <si>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</si>
  <si>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</si>
  <si>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</si>
  <si>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</si>
  <si>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</si>
  <si>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</si>
  <si>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</si>
  <si>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</si>
  <si>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</si>
  <si>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</si>
  <si>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</si>
  <si>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</si>
  <si>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</si>
  <si>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</si>
  <si>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</si>
  <si>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</si>
  <si>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</si>
  <si>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</si>
  <si>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</si>
  <si>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</si>
  <si>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</si>
  <si>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</si>
  <si>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</si>
  <si>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</si>
  <si>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</si>
  <si>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</si>
  <si>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</si>
  <si>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</si>
  <si>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</si>
  <si>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</si>
  <si>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</si>
  <si>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</si>
  <si>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</si>
  <si>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</si>
  <si>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</si>
  <si>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</si>
  <si>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</si>
  <si>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</si>
  <si>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</si>
  <si>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</si>
  <si>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</si>
  <si>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</si>
  <si>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</si>
  <si>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</si>
  <si>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</si>
  <si>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</si>
  <si>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</si>
  <si>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</si>
  <si>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</si>
  <si>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</si>
  <si>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</si>
  <si>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</si>
  <si>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</si>
  <si>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</si>
  <si>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</si>
  <si>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</si>
  <si>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</si>
  <si>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</si>
  <si>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</si>
  <si>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</si>
  <si>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</si>
  <si>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</si>
  <si>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</si>
  <si>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</si>
  <si>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</si>
  <si>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</si>
  <si>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</si>
  <si>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</si>
  <si>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</si>
  <si>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</si>
  <si>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</si>
  <si>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</si>
  <si>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</si>
  <si>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</si>
  <si>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</si>
  <si>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</si>
  <si>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</si>
  <si>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</si>
  <si>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</si>
  <si>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</si>
  <si>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</si>
  <si>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</si>
  <si>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</si>
  <si>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</si>
  <si>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</si>
  <si>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</si>
  <si>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</si>
  <si>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</si>
  <si>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</si>
  <si>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</si>
  <si>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</si>
  <si>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</si>
  <si>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</si>
  <si>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</si>
  <si>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</si>
  <si>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</si>
  <si>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</si>
  <si>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</si>
  <si>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</si>
  <si>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</si>
  <si>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</si>
  <si>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</si>
  <si>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</si>
  <si>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</si>
  <si>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</si>
  <si>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</si>
  <si>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</si>
  <si>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</si>
  <si>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</si>
  <si>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</si>
  <si>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</si>
  <si>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</si>
  <si>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</si>
  <si>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</si>
  <si>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</si>
  <si>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</si>
  <si>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</si>
  <si>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</si>
  <si>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</si>
  <si>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</si>
  <si>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</si>
  <si>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</si>
  <si>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</si>
  <si>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</si>
  <si>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</si>
  <si>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</si>
  <si>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</si>
  <si>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</si>
  <si>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</si>
  <si>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</si>
  <si>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</si>
  <si>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</si>
  <si>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</si>
  <si>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</si>
  <si>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</si>
  <si>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</si>
  <si>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</si>
  <si>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</si>
  <si>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</si>
  <si>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</si>
  <si>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</si>
  <si>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</si>
  <si>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</si>
  <si>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</si>
  <si>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</si>
  <si>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</si>
  <si>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</si>
  <si>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</si>
  <si>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</si>
  <si>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</si>
  <si>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</si>
  <si>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</si>
  <si>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</si>
  <si>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</si>
  <si>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</si>
  <si>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</si>
  <si>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</si>
  <si>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</si>
  <si>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</si>
  <si>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</si>
  <si>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</si>
  <si>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</si>
  <si>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</si>
  <si>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</si>
  <si>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</si>
  <si>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</si>
  <si>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</si>
  <si>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</si>
  <si>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</si>
  <si>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</si>
  <si>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</si>
  <si>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</si>
  <si>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</si>
  <si>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</si>
  <si>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</si>
  <si>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</si>
  <si>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</si>
  <si>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</si>
  <si>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</si>
  <si>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</si>
  <si>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</si>
  <si>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</si>
  <si>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</si>
  <si>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</si>
  <si>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</si>
  <si>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</si>
  <si>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</si>
  <si>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</si>
  <si>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</si>
  <si>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</si>
  <si>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</si>
  <si>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</si>
  <si>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</si>
  <si>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</si>
  <si>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</si>
  <si>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</si>
  <si>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</si>
  <si>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</si>
  <si>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</si>
  <si>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</si>
  <si>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</si>
  <si>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</si>
  <si>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</si>
  <si>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</si>
  <si>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</si>
  <si>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</si>
  <si>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</si>
  <si>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</si>
  <si>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</si>
  <si>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</si>
  <si>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</si>
  <si>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</si>
  <si>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</si>
  <si>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</si>
  <si>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</si>
  <si>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</si>
  <si>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</si>
  <si>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</si>
  <si>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</si>
  <si>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</si>
  <si>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</si>
  <si>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</si>
  <si>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</si>
  <si>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</si>
  <si>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</si>
  <si>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</si>
  <si>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</si>
  <si>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</si>
  <si>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</si>
  <si>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</si>
  <si>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</si>
  <si>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</si>
  <si>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</si>
  <si>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</si>
  <si>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</si>
  <si>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</si>
  <si>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</si>
  <si>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</si>
  <si>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</si>
  <si>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</si>
  <si>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</si>
  <si>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</si>
  <si>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</si>
  <si>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</si>
  <si>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</si>
  <si>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</si>
  <si>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</si>
  <si>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</si>
  <si>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</si>
  <si>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</si>
  <si>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</si>
  <si>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</si>
  <si>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</si>
  <si>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</si>
  <si>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</si>
  <si>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</si>
  <si>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</si>
  <si>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</si>
  <si>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</si>
  <si>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</si>
  <si>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</si>
  <si>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</si>
  <si>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</si>
  <si>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</si>
  <si>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</si>
  <si>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</si>
  <si>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</si>
  <si>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</si>
  <si>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</si>
  <si>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</si>
  <si>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</si>
  <si>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</si>
  <si>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</si>
  <si>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</si>
  <si>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</si>
  <si>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</si>
  <si>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</si>
  <si>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</si>
  <si>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</si>
  <si>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</si>
  <si>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</si>
  <si>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</si>
  <si>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</si>
  <si>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</si>
  <si>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</si>
  <si>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</si>
  <si>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</si>
  <si>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</si>
  <si>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</si>
  <si>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</si>
  <si>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</si>
  <si>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</si>
  <si>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</si>
  <si>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</si>
  <si>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</si>
  <si>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</si>
  <si>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</si>
  <si>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</si>
  <si>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</si>
  <si>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</si>
  <si>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</si>
  <si>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</si>
  <si>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</si>
  <si>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</si>
  <si>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</si>
  <si>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</si>
  <si>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</si>
  <si>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</si>
  <si>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</si>
  <si>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</si>
  <si>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</si>
  <si>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</si>
  <si>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</si>
  <si>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</si>
  <si>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</si>
  <si>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</si>
  <si>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</si>
  <si>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</si>
  <si>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</si>
  <si>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</si>
  <si>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</si>
  <si>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</si>
  <si>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</si>
  <si>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</si>
  <si>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</si>
  <si>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</si>
  <si>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</si>
  <si>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</si>
  <si>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</si>
  <si>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</si>
  <si>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</si>
  <si>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</si>
  <si>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</si>
  <si>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</si>
  <si>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</si>
  <si>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</si>
  <si>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</si>
  <si>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</si>
  <si>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</si>
  <si>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</si>
  <si>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</si>
  <si>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</si>
  <si>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</si>
  <si>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</si>
  <si>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</si>
  <si>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</si>
  <si>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</si>
  <si>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</si>
  <si>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</si>
  <si>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</si>
  <si>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</si>
  <si>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</si>
  <si>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</si>
  <si>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</si>
  <si>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</si>
  <si>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</si>
  <si>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</si>
  <si>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</si>
  <si>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</si>
  <si>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</si>
  <si>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</si>
  <si>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</si>
  <si>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</si>
  <si>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</si>
  <si>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</si>
  <si>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</si>
  <si>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</si>
  <si>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</si>
  <si>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</si>
  <si>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</si>
  <si>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</si>
  <si>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</si>
  <si>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</si>
  <si>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</si>
  <si>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</si>
  <si>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</si>
  <si>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</si>
  <si>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</si>
  <si>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</si>
  <si>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</si>
  <si>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</si>
  <si>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</si>
  <si>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</si>
  <si>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</si>
  <si>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</si>
  <si>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</si>
  <si>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</si>
  <si>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</si>
  <si>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</si>
  <si>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</si>
  <si>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</si>
  <si>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</si>
  <si>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</si>
  <si>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</si>
  <si>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</si>
  <si>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</si>
  <si>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</si>
  <si>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</si>
  <si>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</si>
  <si>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</si>
  <si>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</si>
  <si>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</si>
  <si>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</si>
  <si>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</si>
  <si>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</si>
  <si>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</si>
  <si>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</si>
  <si>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</si>
  <si>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</si>
  <si>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</si>
  <si>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</si>
  <si>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</si>
  <si>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</si>
  <si>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</si>
  <si>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</si>
  <si>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</si>
  <si>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</si>
  <si>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</si>
  <si>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</si>
  <si>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</si>
  <si>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</si>
  <si>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</si>
  <si>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</si>
  <si>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</si>
  <si>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</si>
  <si>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</si>
  <si>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</si>
  <si>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</si>
  <si>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</si>
  <si>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</si>
  <si>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</si>
  <si>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</si>
  <si>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</si>
  <si>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</si>
  <si>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</si>
  <si>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</si>
  <si>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</si>
  <si>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</si>
  <si>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</si>
  <si>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</si>
  <si>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</si>
  <si>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</si>
  <si>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</si>
  <si>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</si>
  <si>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</si>
  <si>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</si>
  <si>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</si>
  <si>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</si>
  <si>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</si>
  <si>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</si>
  <si>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</si>
  <si>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</si>
  <si>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</si>
  <si>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</si>
  <si>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</si>
  <si>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</si>
  <si>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</si>
  <si>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</si>
  <si>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</si>
  <si>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</si>
  <si>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</si>
  <si>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</si>
  <si>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</si>
  <si>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</si>
  <si>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</si>
  <si>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</si>
  <si>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</si>
  <si>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</si>
  <si>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</si>
  <si>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</si>
  <si>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</si>
  <si>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</si>
  <si>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</si>
  <si>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</si>
  <si>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</si>
  <si>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</si>
  <si>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</si>
  <si>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</si>
  <si>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</si>
  <si>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</si>
  <si>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</si>
  <si>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</si>
  <si>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</si>
  <si>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</si>
  <si>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</si>
  <si>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</si>
  <si>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</si>
  <si>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</si>
  <si>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</si>
  <si>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</si>
  <si>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</si>
  <si>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</si>
  <si>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</si>
  <si>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</si>
  <si>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</si>
  <si>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</si>
  <si>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</si>
  <si>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</si>
  <si>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</si>
  <si>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</si>
  <si>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</si>
  <si>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</si>
  <si>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</si>
  <si>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</si>
  <si>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</si>
  <si>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</si>
  <si>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</si>
  <si>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</si>
  <si>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</si>
  <si>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</si>
  <si>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</si>
  <si>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</si>
  <si>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</si>
  <si>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</si>
  <si>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</si>
  <si>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</si>
  <si>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</si>
  <si>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</si>
  <si>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</si>
  <si>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</si>
  <si>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</si>
  <si>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</si>
  <si>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</si>
  <si>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</si>
  <si>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</si>
  <si>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</si>
  <si>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</si>
  <si>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</si>
  <si>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</si>
  <si>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</si>
  <si>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</si>
  <si>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</si>
  <si>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</si>
  <si>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</si>
  <si>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</si>
  <si>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</si>
  <si>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</si>
  <si>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</si>
  <si>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</si>
  <si>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</si>
  <si>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</si>
  <si>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</si>
  <si>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</si>
  <si>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</si>
  <si>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</si>
  <si>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</si>
  <si>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</si>
  <si>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</si>
  <si>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</si>
  <si>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</si>
  <si>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</si>
  <si>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</si>
  <si>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</si>
  <si>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</si>
  <si>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</si>
  <si>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</si>
  <si>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</si>
  <si>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</si>
  <si>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</si>
  <si>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</si>
  <si>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</si>
  <si>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</si>
  <si>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</si>
  <si>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</si>
  <si>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</si>
  <si>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</si>
  <si>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</si>
  <si>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</si>
  <si>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</si>
  <si>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</si>
  <si>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</si>
  <si>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</si>
  <si>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</si>
  <si>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</si>
  <si>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</si>
  <si>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</si>
  <si>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</si>
  <si>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</si>
  <si>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</si>
  <si>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</si>
  <si>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</si>
  <si>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</si>
  <si>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</si>
  <si>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</si>
  <si>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</si>
  <si>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</si>
  <si>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</si>
  <si>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</si>
  <si>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</si>
  <si>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</si>
  <si>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</si>
  <si>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</si>
  <si>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</si>
  <si>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</si>
  <si>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</si>
  <si>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</si>
  <si>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</si>
  <si>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</si>
  <si>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</si>
  <si>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</si>
  <si>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</si>
  <si>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</si>
  <si>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</si>
  <si>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</si>
  <si>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</si>
  <si>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</si>
  <si>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</si>
  <si>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</si>
  <si>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</si>
  <si>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</si>
  <si>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</si>
  <si>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</si>
  <si>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</si>
  <si>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</si>
  <si>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</si>
  <si>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</si>
  <si>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</si>
  <si>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</si>
  <si>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</si>
  <si>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</si>
  <si>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</si>
  <si>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</si>
  <si>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</si>
  <si>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</si>
  <si>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</si>
  <si>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</si>
  <si>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</si>
  <si>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</si>
  <si>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</si>
  <si>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</si>
  <si>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</si>
  <si>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</si>
  <si>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</si>
  <si>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</si>
  <si>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</si>
  <si>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</si>
  <si>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</si>
  <si>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</si>
  <si>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</si>
  <si>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</si>
  <si>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</si>
  <si>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</si>
  <si>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</si>
  <si>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</si>
  <si>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</si>
  <si>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</si>
  <si>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</si>
  <si>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</si>
  <si>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</si>
  <si>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</si>
  <si>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</si>
  <si>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</si>
  <si>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</si>
  <si>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</si>
  <si>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</si>
  <si>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</si>
  <si>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</si>
  <si>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</si>
  <si>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</si>
  <si>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</si>
  <si>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</si>
  <si>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</si>
  <si>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</si>
  <si>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</si>
  <si>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</si>
  <si>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</si>
  <si>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</si>
  <si>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</si>
  <si>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</si>
  <si>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</si>
  <si>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</si>
  <si>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</si>
  <si>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</si>
  <si>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</si>
  <si>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</si>
  <si>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</si>
  <si>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</si>
  <si>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</si>
  <si>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</si>
  <si>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</si>
  <si>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</si>
  <si>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</si>
  <si>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</si>
  <si>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</si>
  <si>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</si>
  <si>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</si>
  <si>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</si>
  <si>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</si>
  <si>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</si>
  <si>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</si>
  <si>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</si>
  <si>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</si>
  <si>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</si>
  <si>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</si>
  <si>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</si>
  <si>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</si>
  <si>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</si>
  <si>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</si>
  <si>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</si>
  <si>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</si>
  <si>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</si>
  <si>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</si>
  <si>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</si>
  <si>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</si>
  <si>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</si>
  <si>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</si>
  <si>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</si>
  <si>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</si>
  <si>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</si>
  <si>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</si>
  <si>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</si>
  <si>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</si>
  <si>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</si>
  <si>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</si>
  <si>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</si>
  <si>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</si>
  <si>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</si>
  <si>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</si>
  <si>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</si>
  <si>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</si>
  <si>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</si>
  <si>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</si>
  <si>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</si>
  <si>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</si>
  <si>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</si>
  <si>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</si>
  <si>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</si>
  <si>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</si>
  <si>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</si>
  <si>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</si>
  <si>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</si>
  <si>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</si>
  <si>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</si>
  <si>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</si>
  <si>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</si>
  <si>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</si>
  <si>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</si>
  <si>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</si>
  <si>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</si>
  <si>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</si>
  <si>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</si>
  <si>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</si>
  <si>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</si>
  <si>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</si>
  <si>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</si>
  <si>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</si>
  <si>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</si>
  <si>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</si>
  <si>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</si>
  <si>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</si>
  <si>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</si>
  <si>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</si>
  <si>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</si>
  <si>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</si>
  <si>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</si>
  <si>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</si>
  <si>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</si>
  <si>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</si>
  <si>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</si>
  <si>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</si>
  <si>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</si>
  <si>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</si>
  <si>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</si>
  <si>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</si>
  <si>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</si>
  <si>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</si>
  <si>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</si>
  <si>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</si>
  <si>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</si>
  <si>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</si>
  <si>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</si>
  <si>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</si>
  <si>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</si>
  <si>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</si>
  <si>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</si>
  <si>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</si>
  <si>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</si>
  <si>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</si>
  <si>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</si>
  <si>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</si>
  <si>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</si>
  <si>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</si>
  <si>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</si>
  <si>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</si>
  <si>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</si>
  <si>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</si>
  <si>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</si>
  <si>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</si>
  <si>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</si>
  <si>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</si>
  <si>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</si>
  <si>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</si>
  <si>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</si>
  <si>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</si>
  <si>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</si>
  <si>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</si>
  <si>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</si>
  <si>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</si>
  <si>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</si>
  <si>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</si>
  <si>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</si>
  <si>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</si>
  <si>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</si>
  <si>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</si>
  <si>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</si>
  <si>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</si>
  <si>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</si>
  <si>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</si>
  <si>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</si>
  <si>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</si>
  <si>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</si>
  <si>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</si>
  <si>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</si>
  <si>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</si>
  <si>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</si>
  <si>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</si>
  <si>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</si>
  <si>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</si>
  <si>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</si>
  <si>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</si>
  <si>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</si>
  <si>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</si>
  <si>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</si>
  <si>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</si>
  <si>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</si>
  <si>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</si>
  <si>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</si>
  <si>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</si>
  <si>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</si>
  <si>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</si>
  <si>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</si>
  <si>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</si>
  <si>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</si>
  <si>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</si>
  <si>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</si>
  <si>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</si>
  <si>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</si>
  <si>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</si>
  <si>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</si>
  <si>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</si>
  <si>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</si>
  <si>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</si>
  <si>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</si>
  <si>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</si>
  <si>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</si>
  <si>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</si>
  <si>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</si>
  <si>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</si>
  <si>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</si>
  <si>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</si>
  <si>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</si>
  <si>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</si>
  <si>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</si>
  <si>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</si>
  <si>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</si>
  <si>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</si>
  <si>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</si>
  <si>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</si>
  <si>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</si>
  <si>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</si>
  <si>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</si>
  <si>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</si>
  <si>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</si>
  <si>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</si>
  <si>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</si>
  <si>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</si>
  <si>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</si>
  <si>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</si>
  <si>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</si>
  <si>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</si>
  <si>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</si>
  <si>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</si>
  <si>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</si>
  <si>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</si>
  <si>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</si>
  <si>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</si>
  <si>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</si>
  <si>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</si>
  <si>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</si>
  <si>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</si>
  <si>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</si>
  <si>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</si>
  <si>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</si>
  <si>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</si>
  <si>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</si>
  <si>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</si>
  <si>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</si>
  <si>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</si>
  <si>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</si>
  <si>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</si>
  <si>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</si>
  <si>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</si>
  <si>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</si>
  <si>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</si>
  <si>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</si>
  <si>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</si>
  <si>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</si>
  <si>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</si>
  <si>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</si>
  <si>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</si>
  <si>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</si>
  <si>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</si>
  <si>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</si>
  <si>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</si>
  <si>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</si>
  <si>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</si>
  <si>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</si>
  <si>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</si>
  <si>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</si>
  <si>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</si>
  <si>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</si>
  <si>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</si>
  <si>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</si>
  <si>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</si>
  <si>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</si>
  <si>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</si>
  <si>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</si>
  <si>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</si>
  <si>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</si>
  <si>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</si>
  <si>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</si>
  <si>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</si>
  <si>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</si>
  <si>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</si>
  <si>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</si>
  <si>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</si>
  <si>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</si>
  <si>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</si>
  <si>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</si>
  <si>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</si>
  <si>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</si>
  <si>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</si>
  <si>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</si>
  <si>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</si>
  <si>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</si>
  <si>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</si>
  <si>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</si>
  <si>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</si>
  <si>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</si>
  <si>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</si>
  <si>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</si>
  <si>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</si>
  <si>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</si>
  <si>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</si>
  <si>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</si>
  <si>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</si>
  <si>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</si>
  <si>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</si>
  <si>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</si>
  <si>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</si>
  <si>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</si>
  <si>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</si>
  <si>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</si>
  <si>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</si>
  <si>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</si>
  <si>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</si>
  <si>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</si>
  <si>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</si>
  <si>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</si>
  <si>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</si>
  <si>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</si>
  <si>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</si>
  <si>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</si>
  <si>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</si>
  <si>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</si>
  <si>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</si>
  <si>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</si>
  <si>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</si>
  <si>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</si>
  <si>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</si>
  <si>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</si>
  <si>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</si>
  <si>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</si>
  <si>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</si>
  <si>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</si>
  <si>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</si>
  <si>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</si>
  <si>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</si>
  <si>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</si>
  <si>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</si>
  <si>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</si>
  <si>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</si>
  <si>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</si>
  <si>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</si>
  <si>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</si>
  <si>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</si>
  <si>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</si>
  <si>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</si>
  <si>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</si>
  <si>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</si>
  <si>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</si>
  <si>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</si>
  <si>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</si>
  <si>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</si>
  <si>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</si>
  <si>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</si>
  <si>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</si>
  <si>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</si>
  <si>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</si>
  <si>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</si>
  <si>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</si>
  <si>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</si>
  <si>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</si>
  <si>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</si>
  <si>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</si>
  <si>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</si>
  <si>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</si>
  <si>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</si>
  <si>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</si>
  <si>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</si>
  <si>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</si>
  <si>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</si>
  <si>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</si>
  <si>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</si>
  <si>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</si>
  <si>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</si>
  <si>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</si>
  <si>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</si>
  <si>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</si>
  <si>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</si>
  <si>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</si>
  <si>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</si>
  <si>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</si>
  <si>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</si>
  <si>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</si>
  <si>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</si>
  <si>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</si>
  <si>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</si>
  <si>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</si>
  <si>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</si>
  <si>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</si>
  <si>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</si>
  <si>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</si>
  <si>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</si>
  <si>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</si>
  <si>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</si>
  <si>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</si>
  <si>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</si>
  <si>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</si>
  <si>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</si>
  <si>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</si>
  <si>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</si>
  <si>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</si>
  <si>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</si>
  <si>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</si>
  <si>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</si>
  <si>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</si>
  <si>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</si>
  <si>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</si>
  <si>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</si>
  <si>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</si>
  <si>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</si>
  <si>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</si>
  <si>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</si>
  <si>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</si>
  <si>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</si>
  <si>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</si>
  <si>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</si>
  <si>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</si>
  <si>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</si>
  <si>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</si>
  <si>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</si>
  <si>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</si>
  <si>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</si>
  <si>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</si>
  <si>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</si>
  <si>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</si>
  <si>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</si>
  <si>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</si>
  <si>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</si>
  <si>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</si>
  <si>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</si>
  <si>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</si>
  <si>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</si>
  <si>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</si>
  <si>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</si>
  <si>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</si>
  <si>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</si>
  <si>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</si>
  <si>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</si>
  <si>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</si>
  <si>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</si>
  <si>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</si>
  <si>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</si>
  <si>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</si>
  <si>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</si>
  <si>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</si>
  <si>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</si>
  <si>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</si>
  <si>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</si>
  <si>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</si>
  <si>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</si>
  <si>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</si>
  <si>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</si>
  <si>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</si>
  <si>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</si>
  <si>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</si>
  <si>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</si>
  <si>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</si>
  <si>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</si>
  <si>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</si>
  <si>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</si>
  <si>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</si>
  <si>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</si>
  <si>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</si>
  <si>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</si>
  <si>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</si>
  <si>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</si>
  <si>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</si>
  <si>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</si>
  <si>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</si>
  <si>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</si>
  <si>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</si>
  <si>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</si>
  <si>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</si>
  <si>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</si>
  <si>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</si>
  <si>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</si>
  <si>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</si>
  <si>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</si>
  <si>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</si>
  <si>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</si>
  <si>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</si>
  <si>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</si>
  <si>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</si>
  <si>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</si>
  <si>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</si>
  <si>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</si>
  <si>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</si>
  <si>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</si>
  <si>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</si>
  <si>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</si>
  <si>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</si>
  <si>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</si>
  <si>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</si>
  <si>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</si>
  <si>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</si>
  <si>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</si>
  <si>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</si>
  <si>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</si>
  <si>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</si>
  <si>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</si>
  <si>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</si>
  <si>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</si>
  <si>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</si>
  <si>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</si>
  <si>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</si>
  <si>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</si>
  <si>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</si>
  <si>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</si>
  <si>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</si>
  <si>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</si>
  <si>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</si>
  <si>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</si>
  <si>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</si>
  <si>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</si>
  <si>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</si>
  <si>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</si>
  <si>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</si>
  <si>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</si>
  <si>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</si>
  <si>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</si>
  <si>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</si>
  <si>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</si>
  <si>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</si>
  <si>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</si>
  <si>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</si>
  <si>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</si>
  <si>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</si>
  <si>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</si>
  <si>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</si>
  <si>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</si>
  <si>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</si>
  <si>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</si>
  <si>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</si>
  <si>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</si>
  <si>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</si>
  <si>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</si>
  <si>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</si>
  <si>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</si>
  <si>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</si>
  <si>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</si>
  <si>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</si>
  <si>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</si>
  <si>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</si>
  <si>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</si>
  <si>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</si>
  <si>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</si>
  <si>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</si>
  <si>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</si>
  <si>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</si>
  <si>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</si>
  <si>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</si>
  <si>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</si>
  <si>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</si>
  <si>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</si>
  <si>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</si>
  <si>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</si>
  <si>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</si>
  <si>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</si>
  <si>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</si>
  <si>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</si>
  <si>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</si>
  <si>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</si>
  <si>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</si>
  <si>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</si>
  <si>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</si>
  <si>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</si>
  <si>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</si>
  <si>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</si>
  <si>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</si>
  <si>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</si>
  <si>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</si>
  <si>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</si>
  <si>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</si>
  <si>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</si>
  <si>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</si>
  <si>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</si>
  <si>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</si>
  <si>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</si>
  <si>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</si>
  <si>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</si>
  <si>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</si>
  <si>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</si>
  <si>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</si>
  <si>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</si>
  <si>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</si>
  <si>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</si>
  <si>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</si>
  <si>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</si>
  <si>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</si>
  <si>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</si>
  <si>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</si>
  <si>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</si>
  <si>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</si>
  <si>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</si>
  <si>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</si>
  <si>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</si>
  <si>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</si>
  <si>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</si>
  <si>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</si>
  <si>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</si>
  <si>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</si>
  <si>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</si>
  <si>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</si>
  <si>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</si>
  <si>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</si>
  <si>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</si>
  <si>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</si>
  <si>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</si>
  <si>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</si>
  <si>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</si>
  <si>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</si>
  <si>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</si>
  <si>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</si>
  <si>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</si>
  <si>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</si>
  <si>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</si>
  <si>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</si>
  <si>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</si>
  <si>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</si>
  <si>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</si>
  <si>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</si>
  <si>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</si>
  <si>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</si>
  <si>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</si>
  <si>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</si>
  <si>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</si>
  <si>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</si>
  <si>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</si>
  <si>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</si>
  <si>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</si>
  <si>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</si>
  <si>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</si>
  <si>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</si>
  <si>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</si>
  <si>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</si>
  <si>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</si>
  <si>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</si>
  <si>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</si>
  <si>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</si>
  <si>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</si>
  <si>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</si>
  <si>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</si>
  <si>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</si>
  <si>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</si>
  <si>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</si>
  <si>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</si>
  <si>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</si>
  <si>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</si>
  <si>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</si>
  <si>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</si>
  <si>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</si>
  <si>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</si>
  <si>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</si>
  <si>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</si>
  <si>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</si>
  <si>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</si>
  <si>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</si>
  <si>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</si>
  <si>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</si>
  <si>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</si>
  <si>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</si>
  <si>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</si>
  <si>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</si>
  <si>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</si>
  <si>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</si>
  <si>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</si>
  <si>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</si>
  <si>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</si>
  <si>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</si>
  <si>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</si>
  <si>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</si>
  <si>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</si>
  <si>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</si>
  <si>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</si>
  <si>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</si>
  <si>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</si>
  <si>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</si>
  <si>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</si>
  <si>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</si>
  <si>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</si>
  <si>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</si>
  <si>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</si>
  <si>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</si>
  <si>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</si>
  <si>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</si>
  <si>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</si>
  <si>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</si>
  <si>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</si>
  <si>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</si>
  <si>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</si>
  <si>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</si>
  <si>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</si>
  <si>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</si>
  <si>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</si>
  <si>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</si>
  <si>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</si>
  <si>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</si>
  <si>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</si>
  <si>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</si>
  <si>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</si>
  <si>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</si>
  <si>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</si>
  <si>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</si>
  <si>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</si>
  <si>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</si>
  <si>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</si>
  <si>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</si>
  <si>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</si>
  <si>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</si>
  <si>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</si>
  <si>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</si>
  <si>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</si>
  <si>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</si>
  <si>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</si>
  <si>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</si>
  <si>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</si>
  <si>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</si>
  <si>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</si>
  <si>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</si>
  <si>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</si>
  <si>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</si>
  <si>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</si>
  <si>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</si>
  <si>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</si>
  <si>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</si>
  <si>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</si>
  <si>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</si>
  <si>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</si>
  <si>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</si>
  <si>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</si>
  <si>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</si>
  <si>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</si>
  <si>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</si>
  <si>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</si>
  <si>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</si>
  <si>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</si>
  <si>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</si>
  <si>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</si>
  <si>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</si>
  <si>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</si>
  <si>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</si>
  <si>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</si>
  <si>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</si>
  <si>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</si>
  <si>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</si>
  <si>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</si>
  <si>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</si>
  <si>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</si>
  <si>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</si>
  <si>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</si>
  <si>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</si>
  <si>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</si>
  <si>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</si>
  <si>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</si>
  <si>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</si>
  <si>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</si>
  <si>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</si>
  <si>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</si>
  <si>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</si>
  <si>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</si>
  <si>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</si>
  <si>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</si>
  <si>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</si>
  <si>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</si>
  <si>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</si>
  <si>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</si>
  <si>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</si>
  <si>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</si>
  <si>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</si>
  <si>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</si>
  <si>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</si>
  <si>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</si>
  <si>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</si>
  <si>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</si>
  <si>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</si>
  <si>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</si>
  <si>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</si>
  <si>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</si>
  <si>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</si>
  <si>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</si>
  <si>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</si>
  <si>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</si>
  <si>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</si>
  <si>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</si>
  <si>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</si>
  <si>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</si>
  <si>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</si>
  <si>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</si>
  <si>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</si>
  <si>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</si>
  <si>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</si>
  <si>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</si>
  <si>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</si>
  <si>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</si>
  <si>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</si>
  <si>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</si>
  <si>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</si>
  <si>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</si>
  <si>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</si>
  <si>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</si>
  <si>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</si>
  <si>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</si>
  <si>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</si>
  <si>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</si>
  <si>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</si>
  <si>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</si>
  <si>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</si>
  <si>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</si>
  <si>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</si>
  <si>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</si>
  <si>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</si>
  <si>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</si>
  <si>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</si>
  <si>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</si>
  <si>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</si>
  <si>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</si>
  <si>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</si>
  <si>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</si>
  <si>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</si>
  <si>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</si>
  <si>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</si>
  <si>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</si>
  <si>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</si>
  <si>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</si>
  <si>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</si>
  <si>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</si>
  <si>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</si>
  <si>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</si>
  <si>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</si>
  <si>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</si>
  <si>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</si>
  <si>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</si>
  <si>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</si>
  <si>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</si>
  <si>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</si>
  <si>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</si>
  <si>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</si>
  <si>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</si>
  <si>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</si>
  <si>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</si>
  <si>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</si>
  <si>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</si>
  <si>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</si>
  <si>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</si>
  <si>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</si>
  <si>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</si>
  <si>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</si>
  <si>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</si>
  <si>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</si>
  <si>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</si>
  <si>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</si>
  <si>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</si>
  <si>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</si>
  <si>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</si>
  <si>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</si>
  <si>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</si>
  <si>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</si>
  <si>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</si>
  <si>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</si>
  <si>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</si>
  <si>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</si>
  <si>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</si>
  <si>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</si>
  <si>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</si>
  <si>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</si>
  <si>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</si>
  <si>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</si>
  <si>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</si>
  <si>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</si>
  <si>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</si>
  <si>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</si>
  <si>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</si>
  <si>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</si>
  <si>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</si>
  <si>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</si>
  <si>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</si>
  <si>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</si>
  <si>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</si>
  <si>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</si>
  <si>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</si>
  <si>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</si>
  <si>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</si>
  <si>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</si>
  <si>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</si>
  <si>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</si>
  <si>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</si>
  <si>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</si>
  <si>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</si>
  <si>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</si>
  <si>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</si>
  <si>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</si>
  <si>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</si>
  <si>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</si>
  <si>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</si>
  <si>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</si>
  <si>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</si>
  <si>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</si>
  <si>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</si>
  <si>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</si>
  <si>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</si>
  <si>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</si>
  <si>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</si>
  <si>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</si>
  <si>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</si>
  <si>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</si>
  <si>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</si>
  <si>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</si>
  <si>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</si>
  <si>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</si>
  <si>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</si>
  <si>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</si>
  <si>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</si>
  <si>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</si>
  <si>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</si>
  <si>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</si>
  <si>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</si>
  <si>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</si>
  <si>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</si>
  <si>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</si>
  <si>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</si>
  <si>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</si>
  <si>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</si>
  <si>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</si>
  <si>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</si>
  <si>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</si>
  <si>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</si>
  <si>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</si>
  <si>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</si>
  <si>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</si>
  <si>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</si>
  <si>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</si>
  <si>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</si>
  <si>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</si>
  <si>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</si>
  <si>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</si>
  <si>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</si>
  <si>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</si>
  <si>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</si>
  <si>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</si>
  <si>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</si>
  <si>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</si>
  <si>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</si>
  <si>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</si>
  <si>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</si>
  <si>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</si>
  <si>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</si>
  <si>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</si>
  <si>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</si>
  <si>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</si>
  <si>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</si>
  <si>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</si>
  <si>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</si>
  <si>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</si>
  <si>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</si>
  <si>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</si>
  <si>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</si>
  <si>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</si>
  <si>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</si>
  <si>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</si>
  <si>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</si>
  <si>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</si>
  <si>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</si>
  <si>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</si>
  <si>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</si>
  <si>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</si>
  <si>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</si>
  <si>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</si>
  <si>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</si>
  <si>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</si>
  <si>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</si>
  <si>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</si>
  <si>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</si>
  <si>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</si>
  <si>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</si>
  <si>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</si>
  <si>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</si>
  <si>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</si>
  <si>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</si>
  <si>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</si>
  <si>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</si>
  <si>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</si>
  <si>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</si>
  <si>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</si>
  <si>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</si>
  <si>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</si>
  <si>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</si>
  <si>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</si>
  <si>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</si>
  <si>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</si>
  <si>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</si>
  <si>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</si>
  <si>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</si>
  <si>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</si>
  <si>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</si>
  <si>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</si>
  <si>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</si>
  <si>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</si>
  <si>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</si>
  <si>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</si>
  <si>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</si>
  <si>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</si>
  <si>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</si>
  <si>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</si>
  <si>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</si>
  <si>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</si>
  <si>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</si>
  <si>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</si>
  <si>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</si>
  <si>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</si>
  <si>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</si>
  <si>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</si>
  <si>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</si>
  <si>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</si>
  <si>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</si>
  <si>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</si>
  <si>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</si>
  <si>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</si>
  <si>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</si>
  <si>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</si>
  <si>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</si>
  <si>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</si>
  <si>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</si>
  <si>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</si>
  <si>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</si>
  <si>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</si>
  <si>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</si>
  <si>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</si>
  <si>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</si>
  <si>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</si>
  <si>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</si>
  <si>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</si>
  <si>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</si>
  <si>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</si>
  <si>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</si>
  <si>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</si>
  <si>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</si>
  <si>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</si>
  <si>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</si>
  <si>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</si>
  <si>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</si>
  <si>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</si>
  <si>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</si>
  <si>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</si>
  <si>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</si>
  <si>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</si>
  <si>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</si>
  <si>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</si>
  <si>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</si>
  <si>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</si>
  <si>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</si>
  <si>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</si>
  <si>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</si>
  <si>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</si>
  <si>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</si>
  <si>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</si>
  <si>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</si>
  <si>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</si>
  <si>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</si>
  <si>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</si>
  <si>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</si>
  <si>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</si>
  <si>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</si>
  <si>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</si>
  <si>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</si>
  <si>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</si>
  <si>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</si>
  <si>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</si>
  <si>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</si>
  <si>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</si>
  <si>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</si>
  <si>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</si>
  <si>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</si>
  <si>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</si>
  <si>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</si>
  <si>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</si>
  <si>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</si>
  <si>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</si>
  <si>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</si>
  <si>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</si>
  <si>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</si>
  <si>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</si>
  <si>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</si>
  <si>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</si>
  <si>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</si>
  <si>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</si>
  <si>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</si>
  <si>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</si>
  <si>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</si>
  <si>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</si>
  <si>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</si>
  <si>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</si>
  <si>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</si>
  <si>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</si>
  <si>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</si>
  <si>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</si>
  <si>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</si>
  <si>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</si>
  <si>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</si>
  <si>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</si>
  <si>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</si>
  <si>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</si>
  <si>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</si>
  <si>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</si>
  <si>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</si>
  <si>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</si>
  <si>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</si>
  <si>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</si>
  <si>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</si>
  <si>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</si>
  <si>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</si>
  <si>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</si>
  <si>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</si>
  <si>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</si>
  <si>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</si>
  <si>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</si>
  <si>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</si>
  <si>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</si>
  <si>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</si>
  <si>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</si>
  <si>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</si>
  <si>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</si>
  <si>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</si>
  <si>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</si>
  <si>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</si>
  <si>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</si>
  <si>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</si>
  <si>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</si>
  <si>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</si>
  <si>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</si>
  <si>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</si>
  <si>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</si>
  <si>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</si>
  <si>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</si>
  <si>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</si>
  <si>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</si>
  <si>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</si>
  <si>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</si>
  <si>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</si>
  <si>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</si>
  <si>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</si>
  <si>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</si>
  <si>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</si>
  <si>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</si>
  <si>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</si>
  <si>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</si>
  <si>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</si>
  <si>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</si>
  <si>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</si>
  <si>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</si>
  <si>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</si>
  <si>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</si>
  <si>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</si>
  <si>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</si>
  <si>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</si>
  <si>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</si>
  <si>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</si>
  <si>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</si>
  <si>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</si>
  <si>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</si>
  <si>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</si>
  <si>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</si>
  <si>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</si>
  <si>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</si>
  <si>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</si>
  <si>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</si>
  <si>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</si>
  <si>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</si>
  <si>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</si>
  <si>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</si>
  <si>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</si>
  <si>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</si>
  <si>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</si>
  <si>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</si>
  <si>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</si>
  <si>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</si>
  <si>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</si>
  <si>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</si>
  <si>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</si>
  <si>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</si>
  <si>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</si>
  <si>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</si>
  <si>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</si>
  <si>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</si>
  <si>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</si>
  <si>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</si>
  <si>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</si>
  <si>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</si>
  <si>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</si>
  <si>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</si>
  <si>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</si>
  <si>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</si>
  <si>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</si>
  <si>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</si>
  <si>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</si>
  <si>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</si>
  <si>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</si>
  <si>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</si>
  <si>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</si>
  <si>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</si>
  <si>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</si>
  <si>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</si>
  <si>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</si>
  <si>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</si>
  <si>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</si>
  <si>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</si>
  <si>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</si>
  <si>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</si>
  <si>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</si>
  <si>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</si>
  <si>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</si>
  <si>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</si>
  <si>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</si>
  <si>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</si>
  <si>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</si>
  <si>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</si>
  <si>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</si>
  <si>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</si>
  <si>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</si>
  <si>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</si>
  <si>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</si>
  <si>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</si>
  <si>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</si>
  <si>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</si>
  <si>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</si>
  <si>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</si>
  <si>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</si>
  <si>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</si>
  <si>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</si>
  <si>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</si>
  <si>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</si>
  <si>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</si>
  <si>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</si>
  <si>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</si>
  <si>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</si>
  <si>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</si>
  <si>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</si>
  <si>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</si>
  <si>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</si>
  <si>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</si>
  <si>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</si>
  <si>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</si>
  <si>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</si>
  <si>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</si>
  <si>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</si>
  <si>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</si>
  <si>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</si>
  <si>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</si>
  <si>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</si>
  <si>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</si>
  <si>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</si>
  <si>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</si>
  <si>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</si>
  <si>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</si>
  <si>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</si>
  <si>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</si>
  <si>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</si>
  <si>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</si>
  <si>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</si>
  <si>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</si>
  <si>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</si>
  <si>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</si>
  <si>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</si>
  <si>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</si>
  <si>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</si>
  <si>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</si>
  <si>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</si>
  <si>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</si>
  <si>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</si>
  <si>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</si>
  <si>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</si>
  <si>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</si>
  <si>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</si>
  <si>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</si>
  <si>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</si>
  <si>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</si>
  <si>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</si>
  <si>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</si>
  <si>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</si>
  <si>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</si>
  <si>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</si>
  <si>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</si>
  <si>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</si>
  <si>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</si>
  <si>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</si>
  <si>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</si>
  <si>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</si>
  <si>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</si>
  <si>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</si>
  <si>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</si>
  <si>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</si>
  <si>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</si>
  <si>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</si>
  <si>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</si>
  <si>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</si>
  <si>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</si>
  <si>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</si>
  <si>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</si>
  <si>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</si>
  <si>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</si>
  <si>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</si>
  <si>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</si>
  <si>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</si>
  <si>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</si>
  <si>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</si>
  <si>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</si>
  <si>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</si>
  <si>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</si>
  <si>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</si>
  <si>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</si>
  <si>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</si>
  <si>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</si>
  <si>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</si>
  <si>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</si>
  <si>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</si>
  <si>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</si>
  <si>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</si>
  <si>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</si>
  <si>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</si>
  <si>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</si>
  <si>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</si>
  <si>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</si>
  <si>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</si>
  <si>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</si>
  <si>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</si>
  <si>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</si>
  <si>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</si>
  <si>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</si>
  <si>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</si>
  <si>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</si>
  <si>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</si>
  <si>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</si>
  <si>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</si>
  <si>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</si>
  <si>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</si>
  <si>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</si>
  <si>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</si>
  <si>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</si>
  <si>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</si>
  <si>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</si>
  <si>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</si>
  <si>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</si>
  <si>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</si>
  <si>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</si>
  <si>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</si>
  <si>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</si>
  <si>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</si>
  <si>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</si>
  <si>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</si>
  <si>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</si>
  <si>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</si>
  <si>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</si>
  <si>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</si>
  <si>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</si>
  <si>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</si>
  <si>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</si>
  <si>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</si>
  <si>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</si>
  <si>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</si>
  <si>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</si>
  <si>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</si>
  <si>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</si>
  <si>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</si>
  <si>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</si>
  <si>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</si>
  <si>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</si>
  <si>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</si>
  <si>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</si>
  <si>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</si>
  <si>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</si>
  <si>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</si>
  <si>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</si>
  <si>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</si>
  <si>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</si>
  <si>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</si>
  <si>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</si>
  <si>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</si>
  <si>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</si>
  <si>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</si>
  <si>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</si>
  <si>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</si>
  <si>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</si>
  <si>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</si>
  <si>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</si>
  <si>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</si>
  <si>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</si>
  <si>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</si>
  <si>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</si>
  <si>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</si>
  <si>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</si>
  <si>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</si>
  <si>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</si>
  <si>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</si>
  <si>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</si>
  <si>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</si>
  <si>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</si>
  <si>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</si>
  <si>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</si>
  <si>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</si>
  <si>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</si>
  <si>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</si>
  <si>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</si>
  <si>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</si>
  <si>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</si>
  <si>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</si>
  <si>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</si>
  <si>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</si>
  <si>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</si>
  <si>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</si>
  <si>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</si>
  <si>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</si>
  <si>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</si>
  <si>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</si>
  <si>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</si>
  <si>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</si>
  <si>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</si>
  <si>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</si>
  <si>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</si>
  <si>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</si>
  <si>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</si>
  <si>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</si>
  <si>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</si>
  <si>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</si>
  <si>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</si>
  <si>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</si>
  <si>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</si>
  <si>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</si>
  <si>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</si>
  <si>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</si>
  <si>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</si>
  <si>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</si>
  <si>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</si>
  <si>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</si>
  <si>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</si>
  <si>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</si>
  <si>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</si>
  <si>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</si>
  <si>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</si>
  <si>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</si>
  <si>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</si>
  <si>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</si>
  <si>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</si>
  <si>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</si>
  <si>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</si>
  <si>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</si>
  <si>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</si>
  <si>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</si>
  <si>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</si>
  <si>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</si>
  <si>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</si>
  <si>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</si>
  <si>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</si>
  <si>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</si>
  <si>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</si>
  <si>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</si>
  <si>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</si>
  <si>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</si>
  <si>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</si>
  <si>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</si>
  <si>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</si>
  <si>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</si>
  <si>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</si>
  <si>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</si>
  <si>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</si>
  <si>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</si>
  <si>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</si>
  <si>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</si>
  <si>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</si>
  <si>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</si>
  <si>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</si>
  <si>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</si>
  <si>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</si>
  <si>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</si>
  <si>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</si>
  <si>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</si>
  <si>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</si>
  <si>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</si>
  <si>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</si>
  <si>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</si>
  <si>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</si>
  <si>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</si>
  <si>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</si>
  <si>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</si>
  <si>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</si>
  <si>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</si>
  <si>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</si>
  <si>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</si>
  <si>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</si>
  <si>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</si>
  <si>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</si>
  <si>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</si>
  <si>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</si>
  <si>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</si>
  <si>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</si>
  <si>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</si>
  <si>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</si>
  <si>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</si>
  <si>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</si>
  <si>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</si>
  <si>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</si>
  <si>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</si>
  <si>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</si>
  <si>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</si>
  <si>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</si>
  <si>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</si>
  <si>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</si>
  <si>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</si>
  <si>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</si>
  <si>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</si>
  <si>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</si>
  <si>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</si>
  <si>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</si>
  <si>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</si>
  <si>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</si>
  <si>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</si>
  <si>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</si>
  <si>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</si>
  <si>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</si>
  <si>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</si>
  <si>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</si>
  <si>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</si>
  <si>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</si>
  <si>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</si>
  <si>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</si>
  <si>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</si>
  <si>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</si>
  <si>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</si>
  <si>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</si>
  <si>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</si>
  <si>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</si>
  <si>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</si>
  <si>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</si>
  <si>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</si>
  <si>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</si>
  <si>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</si>
  <si>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</si>
  <si>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</si>
  <si>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</si>
  <si>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</si>
  <si>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</si>
  <si>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</si>
  <si>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</si>
  <si>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</si>
  <si>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</si>
  <si>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</si>
  <si>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</si>
  <si>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</si>
  <si>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</si>
  <si>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</si>
  <si>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</si>
  <si>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</si>
  <si>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</si>
  <si>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</si>
  <si>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</si>
  <si>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</si>
  <si>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</si>
  <si>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</si>
  <si>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</si>
  <si>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</si>
  <si>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</si>
  <si>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</si>
  <si>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</si>
  <si>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</si>
  <si>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</si>
  <si>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</si>
  <si>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</si>
  <si>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</si>
  <si>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</si>
  <si>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</si>
  <si>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</si>
  <si>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</si>
  <si>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</si>
  <si>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</si>
  <si>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</si>
  <si>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</si>
  <si>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</si>
  <si>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</si>
  <si>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</si>
  <si>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</si>
  <si>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</si>
  <si>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</si>
  <si>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</si>
  <si>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</si>
  <si>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</si>
  <si>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</si>
  <si>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</si>
  <si>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</si>
  <si>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</si>
  <si>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</si>
  <si>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</si>
  <si>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</si>
  <si>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</si>
  <si>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</si>
  <si>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</si>
  <si>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</si>
  <si>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</si>
  <si>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</si>
  <si>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</si>
  <si>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</si>
  <si>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</si>
  <si>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</si>
  <si>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</si>
  <si>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</si>
  <si>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</si>
  <si>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</si>
  <si>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</si>
  <si>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</si>
  <si>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</si>
  <si>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</si>
  <si>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</si>
  <si>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</si>
  <si>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</si>
  <si>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</si>
  <si>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</si>
  <si>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</si>
  <si>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</si>
  <si>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</si>
  <si>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</si>
  <si>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</si>
  <si>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</si>
  <si>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</si>
  <si>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</si>
  <si>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</si>
  <si>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</si>
  <si>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</si>
  <si>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</si>
  <si>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</si>
  <si>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</si>
  <si>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</si>
  <si>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</si>
  <si>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</si>
  <si>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</si>
  <si>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</si>
  <si>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</si>
  <si>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</si>
  <si>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</si>
  <si>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</si>
  <si>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</si>
  <si>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</si>
  <si>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</si>
  <si>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</si>
  <si>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</si>
  <si>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</si>
  <si>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</si>
  <si>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</si>
  <si>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</si>
  <si>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</si>
  <si>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</si>
  <si>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</si>
  <si>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</si>
  <si>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</si>
  <si>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</si>
  <si>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</si>
  <si>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</si>
  <si>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</si>
  <si>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</si>
  <si>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</si>
  <si>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</si>
  <si>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</si>
  <si>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</si>
  <si>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</si>
  <si>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</si>
  <si>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</si>
  <si>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</si>
  <si>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</si>
  <si>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</si>
  <si>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</si>
  <si>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</si>
  <si>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</si>
  <si>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</si>
  <si>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</si>
  <si>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</si>
  <si>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</si>
  <si>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</si>
  <si>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</si>
  <si>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</si>
  <si>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</si>
  <si>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</si>
  <si>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</si>
  <si>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</si>
  <si>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</si>
  <si>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</si>
  <si>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</si>
  <si>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</si>
  <si>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</si>
  <si>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</si>
  <si>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</si>
  <si>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</si>
  <si>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</si>
  <si>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</si>
  <si>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</si>
  <si>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</si>
  <si>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</si>
  <si>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</si>
  <si>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</si>
  <si>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</si>
  <si>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</si>
  <si>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</si>
  <si>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</si>
  <si>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</si>
  <si>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</si>
  <si>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</si>
  <si>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</si>
  <si>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</si>
  <si>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</si>
  <si>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</si>
  <si>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</si>
  <si>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</si>
  <si>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</si>
  <si>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</si>
  <si>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</si>
  <si>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</si>
  <si>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</si>
  <si>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</si>
  <si>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</si>
  <si>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</si>
  <si>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</si>
  <si>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</si>
  <si>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</si>
  <si>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</si>
  <si>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</si>
  <si>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</si>
  <si>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</si>
  <si>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</si>
  <si>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</si>
  <si>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</si>
  <si>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</si>
  <si>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</si>
  <si>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</si>
  <si>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</si>
  <si>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</si>
  <si>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</si>
  <si>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</si>
  <si>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</si>
  <si>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</si>
  <si>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</si>
  <si>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</si>
  <si>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</si>
  <si>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</si>
  <si>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</si>
  <si>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</si>
  <si>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</si>
  <si>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</si>
  <si>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</si>
  <si>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</si>
  <si>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</si>
  <si>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</si>
  <si>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</si>
  <si>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</si>
  <si>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</si>
  <si>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</si>
  <si>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</si>
  <si>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</si>
  <si>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</si>
  <si>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</si>
  <si>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</si>
  <si>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</si>
  <si>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</si>
  <si>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</si>
  <si>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</si>
  <si>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</si>
  <si>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</si>
  <si>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</si>
  <si>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</si>
  <si>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</si>
  <si>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</si>
  <si>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</si>
  <si>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</si>
  <si>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</si>
  <si>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</si>
  <si>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</si>
  <si>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</si>
  <si>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</si>
  <si>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</si>
  <si>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</si>
  <si>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</si>
  <si>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</si>
  <si>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</si>
  <si>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</si>
  <si>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</si>
  <si>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</si>
  <si>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</si>
  <si>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</si>
  <si>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</si>
  <si>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</si>
  <si>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</si>
  <si>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</si>
  <si>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</si>
  <si>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</si>
  <si>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</si>
  <si>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</si>
  <si>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</si>
  <si>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</si>
  <si>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</si>
  <si>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</si>
  <si>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</si>
  <si>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</si>
  <si>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</si>
  <si>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</si>
  <si>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</si>
  <si>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</si>
  <si>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</si>
  <si>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</si>
  <si>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</si>
  <si>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</si>
  <si>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</si>
  <si>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</si>
  <si>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</si>
  <si>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</si>
  <si>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</si>
  <si>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</si>
  <si>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</si>
  <si>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</si>
  <si>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</si>
  <si>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</si>
  <si>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</si>
  <si>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</si>
  <si>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</si>
  <si>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</si>
  <si>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</si>
  <si>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</si>
  <si>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</si>
  <si>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</si>
  <si>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</si>
  <si>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</si>
  <si>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</si>
  <si>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</si>
  <si>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</si>
  <si>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</si>
  <si>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</si>
  <si>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</si>
  <si>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</si>
  <si>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</si>
  <si>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</si>
  <si>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</si>
  <si>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</si>
  <si>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</si>
  <si>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</si>
  <si>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</si>
  <si>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</si>
  <si>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</si>
  <si>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</si>
  <si>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</si>
  <si>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</si>
  <si>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</si>
  <si>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</si>
  <si>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</si>
  <si>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</si>
  <si>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</si>
  <si>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</si>
  <si>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</si>
  <si>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</si>
  <si>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</si>
  <si>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</si>
  <si>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</si>
  <si>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</si>
  <si>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</si>
  <si>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</si>
  <si>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</si>
  <si>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</si>
  <si>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</si>
  <si>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</si>
  <si>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</si>
  <si>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</si>
  <si>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</si>
  <si>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</si>
  <si>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</si>
  <si>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</si>
  <si>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</si>
  <si>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</si>
  <si>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</si>
  <si>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</si>
  <si>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</si>
  <si>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</si>
  <si>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</si>
  <si>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</si>
  <si>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</si>
  <si>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</si>
  <si>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</si>
  <si>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</si>
  <si>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</si>
  <si>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</si>
  <si>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</si>
  <si>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</si>
  <si>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</si>
  <si>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</si>
  <si>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</si>
  <si>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</si>
  <si>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</si>
  <si>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</si>
  <si>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</si>
  <si>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</si>
  <si>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</si>
  <si>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</si>
  <si>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</si>
  <si>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</si>
  <si>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</si>
  <si>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</si>
  <si>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</si>
  <si>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</si>
  <si>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</si>
  <si>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</si>
  <si>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</si>
  <si>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</si>
  <si>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</si>
  <si>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</si>
  <si>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</si>
  <si>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</si>
  <si>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</si>
  <si>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</si>
  <si>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</si>
  <si>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</si>
  <si>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</si>
  <si>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</si>
  <si>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</si>
  <si>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</si>
  <si>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</si>
  <si>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</si>
  <si>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</si>
  <si>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</si>
  <si>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</si>
  <si>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</si>
  <si>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</si>
  <si>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</si>
  <si>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</si>
  <si>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</si>
  <si>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</si>
  <si>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</si>
  <si>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</si>
  <si>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</si>
  <si>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</si>
  <si>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</si>
  <si>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</si>
  <si>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</si>
  <si>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</si>
  <si>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</si>
  <si>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</si>
  <si>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</si>
  <si>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</si>
  <si>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</si>
  <si>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</si>
  <si>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</si>
  <si>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</si>
  <si>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</si>
  <si>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</si>
  <si>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</si>
  <si>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</si>
  <si>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</si>
  <si>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</si>
  <si>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</si>
  <si>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</si>
  <si>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</si>
  <si>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</si>
  <si>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</si>
  <si>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</si>
  <si>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</si>
  <si>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</si>
  <si>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</si>
  <si>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</si>
  <si>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</si>
  <si>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</si>
  <si>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</si>
  <si>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</si>
  <si>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</si>
  <si>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</si>
  <si>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</si>
  <si>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</si>
  <si>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</si>
  <si>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</si>
  <si>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</si>
  <si>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</si>
  <si>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</si>
  <si>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</si>
  <si>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</si>
  <si>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</si>
  <si>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</si>
  <si>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</si>
  <si>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</si>
  <si>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</si>
  <si>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</si>
  <si>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</si>
  <si>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</si>
  <si>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</si>
  <si>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</si>
  <si>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</si>
  <si>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</si>
  <si>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</si>
  <si>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</si>
  <si>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</si>
  <si>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</si>
  <si>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</si>
  <si>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</si>
  <si>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</si>
  <si>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</si>
  <si>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</si>
  <si>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</si>
  <si>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</si>
  <si>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</si>
  <si>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</si>
  <si>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</si>
  <si>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</si>
  <si>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</si>
  <si>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</si>
  <si>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</si>
  <si>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</si>
  <si>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</si>
  <si>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</si>
  <si>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</si>
  <si>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</si>
  <si>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</si>
  <si>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</si>
  <si>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</si>
  <si>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</si>
  <si>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</si>
  <si>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</si>
  <si>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</si>
  <si>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</si>
  <si>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</si>
  <si>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</si>
  <si>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</si>
  <si>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</si>
  <si>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</si>
  <si>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</si>
  <si>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</si>
  <si>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</si>
  <si>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</si>
  <si>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</si>
  <si>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</si>
  <si>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</si>
  <si>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</si>
  <si>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</si>
  <si>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</si>
  <si>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</si>
  <si>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</si>
  <si>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</si>
  <si>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</si>
  <si>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</si>
  <si>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</si>
  <si>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</si>
  <si>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</si>
  <si>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</si>
  <si>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</si>
  <si>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</si>
  <si>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</si>
  <si>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</si>
  <si>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</si>
  <si>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</si>
  <si>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</si>
  <si>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</si>
  <si>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</si>
  <si>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</si>
  <si>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</si>
  <si>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</si>
  <si>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</si>
  <si>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</si>
  <si>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</si>
  <si>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</si>
  <si>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</si>
  <si>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</si>
  <si>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</si>
  <si>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</si>
  <si>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</si>
  <si>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</si>
  <si>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</si>
  <si>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</si>
  <si>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</si>
  <si>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</si>
  <si>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</si>
  <si>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</si>
  <si>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</si>
  <si>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</si>
  <si>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</si>
  <si>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</si>
  <si>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</si>
  <si>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</si>
  <si>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</si>
  <si>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</si>
  <si>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</si>
  <si>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</si>
  <si>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</si>
  <si>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</si>
  <si>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</si>
  <si>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</si>
  <si>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</si>
  <si>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</si>
  <si>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</si>
  <si>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</si>
  <si>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</si>
  <si>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</si>
  <si>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</si>
  <si>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</si>
  <si>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</si>
  <si>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</si>
  <si>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</si>
  <si>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</si>
  <si>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</si>
  <si>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</si>
  <si>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</si>
  <si>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</si>
  <si>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</si>
  <si>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</si>
  <si>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</si>
  <si>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</si>
  <si>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</si>
  <si>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</si>
  <si>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</si>
  <si>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</si>
  <si>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</si>
  <si>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</si>
  <si>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</si>
  <si>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</si>
  <si>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</si>
  <si>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</si>
  <si>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</si>
  <si>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</si>
  <si>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</si>
  <si>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</si>
  <si>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</si>
  <si>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</si>
  <si>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</si>
  <si>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</si>
  <si>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</si>
  <si>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</si>
  <si>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</si>
  <si>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</si>
  <si>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</si>
  <si>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</si>
  <si>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</si>
  <si>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</si>
  <si>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</si>
  <si>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</si>
  <si>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</si>
  <si>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</si>
  <si>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</si>
  <si>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</si>
  <si>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</si>
  <si>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</si>
  <si>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</si>
  <si>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</si>
  <si>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</si>
  <si>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</si>
  <si>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</si>
  <si>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</si>
  <si>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</si>
  <si>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</si>
  <si>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</si>
  <si>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</si>
  <si>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</si>
  <si>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</si>
  <si>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</si>
  <si>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</si>
  <si>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</si>
  <si>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</si>
  <si>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</si>
  <si>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</si>
  <si>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</si>
  <si>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</si>
  <si>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</si>
  <si>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</si>
  <si>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</si>
  <si>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</si>
  <si>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</si>
  <si>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</si>
  <si>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</si>
  <si>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</si>
  <si>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</si>
  <si>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</si>
  <si>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</si>
  <si>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</si>
  <si>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</si>
  <si>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</si>
  <si>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</si>
  <si>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</si>
  <si>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</si>
  <si>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</si>
  <si>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</si>
  <si>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</si>
  <si>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</si>
  <si>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</si>
  <si>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</si>
  <si>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</si>
  <si>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</si>
  <si>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</si>
  <si>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</si>
  <si>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</si>
  <si>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</si>
  <si>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</si>
  <si>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</si>
  <si>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</si>
  <si>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</si>
  <si>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</si>
  <si>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</si>
  <si>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</si>
  <si>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</si>
  <si>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</si>
  <si>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</si>
  <si>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</si>
  <si>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</si>
  <si>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</si>
  <si>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</si>
  <si>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</si>
  <si>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</si>
  <si>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</si>
  <si>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</si>
  <si>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</si>
  <si>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</si>
  <si>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</si>
  <si>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</si>
  <si>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</si>
  <si>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</si>
  <si>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</si>
  <si>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</si>
  <si>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</si>
  <si>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</si>
  <si>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</si>
  <si>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</si>
  <si>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</si>
  <si>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</si>
  <si>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</si>
  <si>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</si>
  <si>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</si>
  <si>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</si>
  <si>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</si>
  <si>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</si>
  <si>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</si>
  <si>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</si>
  <si>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</si>
  <si>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</si>
  <si>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</si>
  <si>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</si>
  <si>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</si>
  <si>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</si>
  <si>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</si>
  <si>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</si>
  <si>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</si>
  <si>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</si>
  <si>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</si>
  <si>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</si>
  <si>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</si>
  <si>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</si>
  <si>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</si>
  <si>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</si>
  <si>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</si>
  <si>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</si>
  <si>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</si>
  <si>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</si>
  <si>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</si>
  <si>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</si>
  <si>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</si>
  <si>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</si>
  <si>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</si>
  <si>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</si>
  <si>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</si>
  <si>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</si>
  <si>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</si>
  <si>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</si>
  <si>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</si>
  <si>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</si>
  <si>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</si>
  <si>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</si>
  <si>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</si>
  <si>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</si>
  <si>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</si>
  <si>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</si>
  <si>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</si>
  <si>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</si>
  <si>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</si>
  <si>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</si>
  <si>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</si>
  <si>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</si>
  <si>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</si>
  <si>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</si>
  <si>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</si>
  <si>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</si>
  <si>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</si>
  <si>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</si>
  <si>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</si>
  <si>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</si>
  <si>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</si>
  <si>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</si>
  <si>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</si>
  <si>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</si>
  <si>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</si>
  <si>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</si>
  <si>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</si>
  <si>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</si>
  <si>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</si>
  <si>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</si>
  <si>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</si>
  <si>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</si>
  <si>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</si>
  <si>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</si>
  <si>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</si>
  <si>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</si>
  <si>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</si>
  <si>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</si>
  <si>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</si>
  <si>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</si>
  <si>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</si>
  <si>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</si>
  <si>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</si>
  <si>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</si>
  <si>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</si>
  <si>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</si>
  <si>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</si>
  <si>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</si>
  <si>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</si>
  <si>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</si>
  <si>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</si>
  <si>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</si>
  <si>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</si>
  <si>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</si>
  <si>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</si>
  <si>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</si>
  <si>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</si>
  <si>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</si>
  <si>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</si>
  <si>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</si>
  <si>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</si>
  <si>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</si>
  <si>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</si>
  <si>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</si>
  <si>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</si>
  <si>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</si>
  <si>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</si>
  <si>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</si>
  <si>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</si>
  <si>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</si>
  <si>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</si>
  <si>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</si>
  <si>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</si>
  <si>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</si>
  <si>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</si>
  <si>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</si>
  <si>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</si>
  <si>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</si>
  <si>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</si>
  <si>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</si>
  <si>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</si>
  <si>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</si>
  <si>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</si>
  <si>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</si>
  <si>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</si>
  <si>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</si>
  <si>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</si>
  <si>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</si>
  <si>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</si>
  <si>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</si>
  <si>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</si>
  <si>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</si>
  <si>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</si>
  <si>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</si>
  <si>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</si>
  <si>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</si>
  <si>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</si>
  <si>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</si>
  <si>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</si>
  <si>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</si>
  <si>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</si>
  <si>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</si>
  <si>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</si>
  <si>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</si>
  <si>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</si>
  <si>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</si>
  <si>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</si>
  <si>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</si>
  <si>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</si>
  <si>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</si>
  <si>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</si>
  <si>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</si>
  <si>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</si>
  <si>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</si>
  <si>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</si>
  <si>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</si>
  <si>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</si>
  <si>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</si>
  <si>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</si>
  <si>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</si>
  <si>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</si>
  <si>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</si>
  <si>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</si>
  <si>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</si>
  <si>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</si>
  <si>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</si>
  <si>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</si>
  <si>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</si>
  <si>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</si>
  <si>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</si>
  <si>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</si>
  <si>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</si>
  <si>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</si>
  <si>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</si>
  <si>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</si>
  <si>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</si>
  <si>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</si>
  <si>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</si>
  <si>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</si>
  <si>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</si>
  <si>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</si>
  <si>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</si>
  <si>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</si>
  <si>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</si>
  <si>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</si>
  <si>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</si>
  <si>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</si>
  <si>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</si>
  <si>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</si>
  <si>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</si>
  <si>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</si>
  <si>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</si>
  <si>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</si>
  <si>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</si>
  <si>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</si>
  <si>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</si>
  <si>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</si>
  <si>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</si>
  <si>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</si>
  <si>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</si>
  <si>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</si>
  <si>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</si>
  <si>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</si>
  <si>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</si>
  <si>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</si>
  <si>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</si>
  <si>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</si>
  <si>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</si>
  <si>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</si>
  <si>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</si>
  <si>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</si>
  <si>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</si>
  <si>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</si>
  <si>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</si>
  <si>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</si>
  <si>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</si>
  <si>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</si>
  <si>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</si>
  <si>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</si>
  <si>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</si>
  <si>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</si>
  <si>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</si>
  <si>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</si>
  <si>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</si>
  <si>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</si>
  <si>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</si>
  <si>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</si>
  <si>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</si>
  <si>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</si>
  <si>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</si>
  <si>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</si>
  <si>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</si>
  <si>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</si>
  <si>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</si>
  <si>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</si>
  <si>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</si>
  <si>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</si>
  <si>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</si>
  <si>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</si>
  <si>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</si>
  <si>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</si>
  <si>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</si>
  <si>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</si>
  <si>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</si>
  <si>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</si>
  <si>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</si>
  <si>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</si>
  <si>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</si>
  <si>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</si>
  <si>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</si>
  <si>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</si>
  <si>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</si>
  <si>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</si>
  <si>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</si>
  <si>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</si>
  <si>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</si>
  <si>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</si>
  <si>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</si>
  <si>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</si>
  <si>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</si>
  <si>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</si>
  <si>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</si>
  <si>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</si>
  <si>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</si>
  <si>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</si>
  <si>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</si>
  <si>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</si>
  <si>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</si>
  <si>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</si>
  <si>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</si>
  <si>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</si>
  <si>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</si>
  <si>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</si>
  <si>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</si>
  <si>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</si>
  <si>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</si>
  <si>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</si>
  <si>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</si>
  <si>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</si>
  <si>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</si>
  <si>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</si>
  <si>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</si>
  <si>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</si>
  <si>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</si>
  <si>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</si>
  <si>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</si>
  <si>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</si>
  <si>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</si>
  <si>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</si>
  <si>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</si>
  <si>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</si>
  <si>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</si>
  <si>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</si>
  <si>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</si>
  <si>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</si>
  <si>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</si>
  <si>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</si>
  <si>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</si>
  <si>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</si>
  <si>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</si>
  <si>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</si>
  <si>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</si>
  <si>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</si>
  <si>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</si>
  <si>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</si>
  <si>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</si>
  <si>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</si>
  <si>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</si>
  <si>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</si>
  <si>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</si>
  <si>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</si>
  <si>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</si>
  <si>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</si>
  <si>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</si>
  <si>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</si>
  <si>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</si>
  <si>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</si>
  <si>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</si>
  <si>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</si>
  <si>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</si>
  <si>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</si>
  <si>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</si>
  <si>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</si>
  <si>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</si>
  <si>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</si>
  <si>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</si>
  <si>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</si>
  <si>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</si>
  <si>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</si>
  <si>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</si>
  <si>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</si>
  <si>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</si>
  <si>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</si>
  <si>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</si>
  <si>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</si>
  <si>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</si>
  <si>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</si>
  <si>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</si>
  <si>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</si>
  <si>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</si>
  <si>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</si>
  <si>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</si>
  <si>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</si>
  <si>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</si>
  <si>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</si>
  <si>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</si>
  <si>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</si>
  <si>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</si>
  <si>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</si>
  <si>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</si>
  <si>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</si>
  <si>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</si>
  <si>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</si>
  <si>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</si>
  <si>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</si>
  <si>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</si>
  <si>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</si>
  <si>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</si>
  <si>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</si>
  <si>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</si>
  <si>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</si>
  <si>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</si>
  <si>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</si>
  <si>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</si>
  <si>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</si>
  <si>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</si>
  <si>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</si>
  <si>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</si>
  <si>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</si>
  <si>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</si>
  <si>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</si>
  <si>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</si>
  <si>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</si>
  <si>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</si>
  <si>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</si>
  <si>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</si>
  <si>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</si>
  <si>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</si>
  <si>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</si>
  <si>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</si>
  <si>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</si>
  <si>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</si>
  <si>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</si>
  <si>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</si>
  <si>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</si>
  <si>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</si>
  <si>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</si>
  <si>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</si>
  <si>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</si>
  <si>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</si>
  <si>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</si>
  <si>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</si>
  <si>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</si>
  <si>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</si>
  <si>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</si>
  <si>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</si>
  <si>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</si>
  <si>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</si>
  <si>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</si>
  <si>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</si>
  <si>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</si>
  <si>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</si>
  <si>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</si>
  <si>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</si>
  <si>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</si>
  <si>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</si>
  <si>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</si>
  <si>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</si>
  <si>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</si>
  <si>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</si>
  <si>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</si>
  <si>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</si>
  <si>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</si>
  <si>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</si>
  <si>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</si>
  <si>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</si>
  <si>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</si>
  <si>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</si>
  <si>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</si>
  <si>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</si>
  <si>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</si>
  <si>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</si>
  <si>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</si>
  <si>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</si>
  <si>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</si>
  <si>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</si>
  <si>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</si>
  <si>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</si>
  <si>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</si>
  <si>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</si>
  <si>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</si>
  <si>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</si>
  <si>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</si>
  <si>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</si>
  <si>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</si>
  <si>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</si>
  <si>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</si>
  <si>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</si>
  <si>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</si>
  <si>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</si>
  <si>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</si>
  <si>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</si>
  <si>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</si>
  <si>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</si>
  <si>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</si>
  <si>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</si>
  <si>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</si>
  <si>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</si>
  <si>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</si>
  <si>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</si>
  <si>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</si>
  <si>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</si>
  <si>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</si>
  <si>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</si>
  <si>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</si>
  <si>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</si>
  <si>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</si>
  <si>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</si>
  <si>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</si>
  <si>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</si>
  <si>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</si>
  <si>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</si>
  <si>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</si>
  <si>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</si>
  <si>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</si>
  <si>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</si>
  <si>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</si>
  <si>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</si>
  <si>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</si>
  <si>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</si>
  <si>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</si>
  <si>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</si>
  <si>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</si>
  <si>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</si>
  <si>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</si>
  <si>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</si>
  <si>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</si>
  <si>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</si>
  <si>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</si>
  <si>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</si>
  <si>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</si>
  <si>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</si>
  <si>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</si>
  <si>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</si>
  <si>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</si>
  <si>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</si>
  <si>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</si>
  <si>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</si>
  <si>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</si>
  <si>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</si>
  <si>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</si>
  <si>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</si>
  <si>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</si>
  <si>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</si>
  <si>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</si>
  <si>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</si>
  <si>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</si>
  <si>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</si>
  <si>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</si>
  <si>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</si>
  <si>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</si>
  <si>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</si>
  <si>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</si>
  <si>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</si>
  <si>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</si>
  <si>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</si>
  <si>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</si>
  <si>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</si>
  <si>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</si>
  <si>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</si>
  <si>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</si>
  <si>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</si>
  <si>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</si>
  <si>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</si>
  <si>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</si>
  <si>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</si>
  <si>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</si>
  <si>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</si>
  <si>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</si>
  <si>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</si>
  <si>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</si>
  <si>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</si>
  <si>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</si>
  <si>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</si>
  <si>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</si>
  <si>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</si>
  <si>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</si>
  <si>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</si>
  <si>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</si>
  <si>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</si>
  <si>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</si>
  <si>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</si>
  <si>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</si>
  <si>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</si>
  <si>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</si>
  <si>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</si>
  <si>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</si>
  <si>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</si>
  <si>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</si>
  <si>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</si>
  <si>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</si>
  <si>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</si>
  <si>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</si>
  <si>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</si>
  <si>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</si>
  <si>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</si>
  <si>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</si>
  <si>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</si>
  <si>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</si>
  <si>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</si>
  <si>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</si>
  <si>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</si>
  <si>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</si>
  <si>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</si>
  <si>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</si>
  <si>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</si>
  <si>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</si>
  <si>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</si>
  <si>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</si>
  <si>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</si>
  <si>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</si>
  <si>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</si>
  <si>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</si>
  <si>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</si>
  <si>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</si>
  <si>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</si>
  <si>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</si>
  <si>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</si>
  <si>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</si>
  <si>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</si>
  <si>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</si>
  <si>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</si>
  <si>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</si>
  <si>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</si>
  <si>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</si>
  <si>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</si>
  <si>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</si>
  <si>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</si>
  <si>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</si>
  <si>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</si>
  <si>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</si>
  <si>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</si>
  <si>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</si>
  <si>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</si>
  <si>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</si>
  <si>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</si>
  <si>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</si>
  <si>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</si>
  <si>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</si>
  <si>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</si>
  <si>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</si>
  <si>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</si>
  <si>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</si>
  <si>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</si>
  <si>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</si>
  <si>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</si>
  <si>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</si>
  <si>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</si>
  <si>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</si>
  <si>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</si>
  <si>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</si>
  <si>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</si>
  <si>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</si>
  <si>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</si>
  <si>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</si>
  <si>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</si>
  <si>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</si>
  <si>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</si>
  <si>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</si>
  <si>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</si>
  <si>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</si>
  <si>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</si>
  <si>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</si>
  <si>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</si>
  <si>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</si>
  <si>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</si>
  <si>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</si>
  <si>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</si>
  <si>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</si>
  <si>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</si>
  <si>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</si>
  <si>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</si>
  <si>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</si>
  <si>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</si>
  <si>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</si>
  <si>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</si>
  <si>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</si>
  <si>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</si>
  <si>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</si>
  <si>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</si>
  <si>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</si>
  <si>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</si>
  <si>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</si>
  <si>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</si>
  <si>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</si>
  <si>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</si>
  <si>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</si>
  <si>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</si>
  <si>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</si>
  <si>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</si>
  <si>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</si>
  <si>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</si>
  <si>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</si>
  <si>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</si>
  <si>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</si>
  <si>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</si>
  <si>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</si>
  <si>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</si>
  <si>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</si>
  <si>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</si>
  <si>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</si>
  <si>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</si>
  <si>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</si>
  <si>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</si>
  <si>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</si>
  <si>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</si>
  <si>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</si>
  <si>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</si>
  <si>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</si>
  <si>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</si>
  <si>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</si>
  <si>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</si>
  <si>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</si>
  <si>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</si>
  <si>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</si>
  <si>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</si>
  <si>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</si>
  <si>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</si>
  <si>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</si>
  <si>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</si>
  <si>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</si>
  <si>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</si>
  <si>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</si>
  <si>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</si>
  <si>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</si>
  <si>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</si>
  <si>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</si>
  <si>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</si>
  <si>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</si>
  <si>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</si>
  <si>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</si>
  <si>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</si>
  <si>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</si>
  <si>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</si>
  <si>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</si>
  <si>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</si>
  <si>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</si>
  <si>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</si>
  <si>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</si>
  <si>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</si>
  <si>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</si>
  <si>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</si>
  <si>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</si>
  <si>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</si>
  <si>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</si>
  <si>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</si>
  <si>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</si>
  <si>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</si>
  <si>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</si>
  <si>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</si>
  <si>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</si>
  <si>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</si>
  <si>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</si>
  <si>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</si>
  <si>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</si>
  <si>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</si>
  <si>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</si>
  <si>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</si>
  <si>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</si>
  <si>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</si>
  <si>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</si>
  <si>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</si>
  <si>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</si>
  <si>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</si>
  <si>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</si>
  <si>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</si>
  <si>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</si>
  <si>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</si>
  <si>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</si>
  <si>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</si>
  <si>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</si>
  <si>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</si>
  <si>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</si>
  <si>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</si>
  <si>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</si>
  <si>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</si>
  <si>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</si>
  <si>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</si>
  <si>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</si>
  <si>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</si>
  <si>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</si>
  <si>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</si>
  <si>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</si>
  <si>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</si>
  <si>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</si>
  <si>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</si>
  <si>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</si>
  <si>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</si>
  <si>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</si>
  <si>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</si>
  <si>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</si>
  <si>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</si>
  <si>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</si>
  <si>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</si>
  <si>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</si>
  <si>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</si>
  <si>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</si>
  <si>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</si>
  <si>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</si>
  <si>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</si>
  <si>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</si>
  <si>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</si>
  <si>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</si>
  <si>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</si>
  <si>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</si>
  <si>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</si>
  <si>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</si>
  <si>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</si>
  <si>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</si>
  <si>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</si>
  <si>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</si>
  <si>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</si>
  <si>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</si>
  <si>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</si>
  <si>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</si>
  <si>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</si>
  <si>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</si>
  <si>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</si>
  <si>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</si>
  <si>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</si>
  <si>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</si>
  <si>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</si>
  <si>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</si>
  <si>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</si>
  <si>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</si>
  <si>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</si>
  <si>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</si>
  <si>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</si>
  <si>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</si>
  <si>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</si>
  <si>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</si>
  <si>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</si>
  <si>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</si>
  <si>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</si>
  <si>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</si>
  <si>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</si>
  <si>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</si>
  <si>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</si>
  <si>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</si>
  <si>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</si>
  <si>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</si>
  <si>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</si>
  <si>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</si>
  <si>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</si>
  <si>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</si>
  <si>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</si>
  <si>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</si>
  <si>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</si>
  <si>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</si>
  <si>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</si>
  <si>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</si>
  <si>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</si>
  <si>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</si>
  <si>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</si>
  <si>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</si>
  <si>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</si>
  <si>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</si>
  <si>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</si>
  <si>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</si>
  <si>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</si>
  <si>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</si>
  <si>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</si>
  <si>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</si>
  <si>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</si>
  <si>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</si>
  <si>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</si>
  <si>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</si>
  <si>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</si>
  <si>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</si>
  <si>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</si>
  <si>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</si>
  <si>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</si>
  <si>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</si>
  <si>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</si>
  <si>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</si>
  <si>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</si>
  <si>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</si>
  <si>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</si>
  <si>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</si>
  <si>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</si>
  <si>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</si>
  <si>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</si>
  <si>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</si>
  <si>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</si>
  <si>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</si>
  <si>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</si>
  <si>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</si>
  <si>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</si>
  <si>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</si>
  <si>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</si>
  <si>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</si>
  <si>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</si>
  <si>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</si>
  <si>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</si>
  <si>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</si>
  <si>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</si>
  <si>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</si>
  <si>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</si>
  <si>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</si>
  <si>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</si>
  <si>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</si>
  <si>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</si>
  <si>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</si>
  <si>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</si>
  <si>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</si>
  <si>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</si>
  <si>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</si>
  <si>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</si>
  <si>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</si>
  <si>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</si>
  <si>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</si>
  <si>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</si>
  <si>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</si>
  <si>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</si>
  <si>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</si>
  <si>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</si>
  <si>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</si>
  <si>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</si>
  <si>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</si>
  <si>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</si>
  <si>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</si>
  <si>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</si>
  <si>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</si>
  <si>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</si>
  <si>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</si>
  <si>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</si>
  <si>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</si>
  <si>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</si>
  <si>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</si>
  <si>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</si>
  <si>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</si>
  <si>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</si>
  <si>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</si>
  <si>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</si>
  <si>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</si>
  <si>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</si>
  <si>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</si>
  <si>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</si>
  <si>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</si>
  <si>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</si>
  <si>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</si>
  <si>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</si>
  <si>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</si>
  <si>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</si>
  <si>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</si>
  <si>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</si>
  <si>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</si>
  <si>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</si>
  <si>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</si>
  <si>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</si>
  <si>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</si>
  <si>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</si>
  <si>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</si>
  <si>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</si>
  <si>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</si>
  <si>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</si>
  <si>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</si>
  <si>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</si>
  <si>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</si>
  <si>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</si>
  <si>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</si>
  <si>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</si>
  <si>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</si>
  <si>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</si>
  <si>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</si>
  <si>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</si>
  <si>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</si>
  <si>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</si>
  <si>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</si>
  <si>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</si>
  <si>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</si>
  <si>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</si>
  <si>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</si>
  <si>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</si>
  <si>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</si>
  <si>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</si>
  <si>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</si>
  <si>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</si>
  <si>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</si>
  <si>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</si>
  <si>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</si>
  <si>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</si>
  <si>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</si>
  <si>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</si>
  <si>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</si>
  <si>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</si>
  <si>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</si>
  <si>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</si>
  <si>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</si>
  <si>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</si>
  <si>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</si>
  <si>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</si>
  <si>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</si>
  <si>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</si>
  <si>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</si>
  <si>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</si>
  <si>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</si>
  <si>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</si>
  <si>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</si>
  <si>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</si>
  <si>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</si>
  <si>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</si>
  <si>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</si>
  <si>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</si>
  <si>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</si>
  <si>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</si>
  <si>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</si>
  <si>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</si>
  <si>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</si>
  <si>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</si>
  <si>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</si>
  <si>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</si>
  <si>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</si>
  <si>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</si>
  <si>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</si>
  <si>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</si>
  <si>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</si>
  <si>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</si>
  <si>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</si>
  <si>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</si>
  <si>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</si>
  <si>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</si>
  <si>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</si>
  <si>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</si>
  <si>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</si>
  <si>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</si>
  <si>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</si>
  <si>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</si>
  <si>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</si>
  <si>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</si>
  <si>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</si>
  <si>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</si>
  <si>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</si>
  <si>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</si>
  <si>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</si>
  <si>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</si>
  <si>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</si>
  <si>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</si>
  <si>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</si>
  <si>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</si>
  <si>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</si>
  <si>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</si>
  <si>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</si>
  <si>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</si>
  <si>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</si>
  <si>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</si>
  <si>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</si>
  <si>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</si>
  <si>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</si>
  <si>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</si>
  <si>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</si>
  <si>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</si>
  <si>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</si>
  <si>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</si>
  <si>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</si>
  <si>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</si>
  <si>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</si>
  <si>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</si>
  <si>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</si>
  <si>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</si>
  <si>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</si>
  <si>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</si>
  <si>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</si>
  <si>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</si>
  <si>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</si>
  <si>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</si>
  <si>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</si>
  <si>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</si>
  <si>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</si>
  <si>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</si>
  <si>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</si>
  <si>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</si>
  <si>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</si>
  <si>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</si>
  <si>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</si>
  <si>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</si>
  <si>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</si>
  <si>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</si>
  <si>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</si>
  <si>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</si>
  <si>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</si>
  <si>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</si>
  <si>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</si>
  <si>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</si>
  <si>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</si>
  <si>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</si>
  <si>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</si>
  <si>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</si>
  <si>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</si>
  <si>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</si>
  <si>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</si>
  <si>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</si>
  <si>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</si>
  <si>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</si>
  <si>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</si>
  <si>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</si>
  <si>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</si>
  <si>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</si>
  <si>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</si>
  <si>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</si>
  <si>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</si>
  <si>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</si>
  <si>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</si>
  <si>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</si>
  <si>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</si>
  <si>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</si>
  <si>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</si>
  <si>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</si>
  <si>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</si>
  <si>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</si>
  <si>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</si>
  <si>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</si>
  <si>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</si>
  <si>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</si>
  <si>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</si>
  <si>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</si>
  <si>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</si>
  <si>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</si>
  <si>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</si>
  <si>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</si>
  <si>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</si>
  <si>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</si>
  <si>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</si>
  <si>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</si>
  <si>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</si>
  <si>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</si>
  <si>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</si>
  <si>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</si>
  <si>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</si>
  <si>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</si>
  <si>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</si>
  <si>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</si>
  <si>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</si>
  <si>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</si>
  <si>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</si>
  <si>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</si>
  <si>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</si>
  <si>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</si>
  <si>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</si>
  <si>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</si>
  <si>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</si>
  <si>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</si>
  <si>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</si>
  <si>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</si>
  <si>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</si>
  <si>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</si>
  <si>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</si>
  <si>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</si>
  <si>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</si>
  <si>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</si>
  <si>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</si>
  <si>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</si>
  <si>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</si>
  <si>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</si>
  <si>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</si>
  <si>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</si>
  <si>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</si>
  <si>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</si>
  <si>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</si>
  <si>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</si>
  <si>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</si>
  <si>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</si>
  <si>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</si>
  <si>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</si>
  <si>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</si>
  <si>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</si>
  <si>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</si>
  <si>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</si>
  <si>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</si>
  <si>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</si>
  <si>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</si>
  <si>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</si>
  <si>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</si>
  <si>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</si>
  <si>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</si>
  <si>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</si>
  <si>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</si>
  <si>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</si>
  <si>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</si>
  <si>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</si>
  <si>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</si>
  <si>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</si>
  <si>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</si>
  <si>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</si>
  <si>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</si>
  <si>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</si>
  <si>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</si>
  <si>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</si>
  <si>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</si>
  <si>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</si>
  <si>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</si>
  <si>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</si>
  <si>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</si>
  <si>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</si>
  <si>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</si>
  <si>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</si>
  <si>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</si>
  <si>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</si>
  <si>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</si>
  <si>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</si>
  <si>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</si>
  <si>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</si>
  <si>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</si>
  <si>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</si>
  <si>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</si>
  <si>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</si>
  <si>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</si>
  <si>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</si>
  <si>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</si>
  <si>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</si>
  <si>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</si>
  <si>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</si>
  <si>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</si>
  <si>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</si>
  <si>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</si>
  <si>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</si>
  <si>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</si>
  <si>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</si>
  <si>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</si>
  <si>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</si>
  <si>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</si>
  <si>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</si>
  <si>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</si>
  <si>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</si>
  <si>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</si>
  <si>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</si>
  <si>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</si>
  <si>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</si>
  <si>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</si>
  <si>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</si>
  <si>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</si>
  <si>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</si>
  <si>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</si>
  <si>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</si>
  <si>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</si>
  <si>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</si>
  <si>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</si>
  <si>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</si>
  <si>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</si>
  <si>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</si>
  <si>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</si>
  <si>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</si>
  <si>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</si>
  <si>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</si>
  <si>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</si>
  <si>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</si>
  <si>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</si>
  <si>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</si>
  <si>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</si>
  <si>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</si>
  <si>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</si>
  <si>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</si>
  <si>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</si>
  <si>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</si>
  <si>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</si>
  <si>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</si>
  <si>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</si>
  <si>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</si>
  <si>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</si>
  <si>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</si>
  <si>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</si>
  <si>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</si>
  <si>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</si>
  <si>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</si>
  <si>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</si>
  <si>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</si>
  <si>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</si>
  <si>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</si>
  <si>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</si>
  <si>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</si>
  <si>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</si>
  <si>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</si>
  <si>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</si>
  <si>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</si>
  <si>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</si>
  <si>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</si>
  <si>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</si>
  <si>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</si>
  <si>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</si>
  <si>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</si>
  <si>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</si>
  <si>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</si>
  <si>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</si>
  <si>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</si>
  <si>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</si>
  <si>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</si>
  <si>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</si>
  <si>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</si>
  <si>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</si>
  <si>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</si>
  <si>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</si>
  <si>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</si>
  <si>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</si>
  <si>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</si>
  <si>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</si>
  <si>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</si>
  <si>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</si>
  <si>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</si>
  <si>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</si>
  <si>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</si>
  <si>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</si>
  <si>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</si>
  <si>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</si>
  <si>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</si>
  <si>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</si>
  <si>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</si>
  <si>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</si>
  <si>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</si>
  <si>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</si>
  <si>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</si>
  <si>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</si>
  <si>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</si>
  <si>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</si>
  <si>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</si>
  <si>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</si>
  <si>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</si>
  <si>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</si>
  <si>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</si>
  <si>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</si>
  <si>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</si>
  <si>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</si>
  <si>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</si>
  <si>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</si>
  <si>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</si>
  <si>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</si>
  <si>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</si>
  <si>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</si>
  <si>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</si>
  <si>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</si>
  <si>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</si>
  <si>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</si>
  <si>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</si>
  <si>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</si>
  <si>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</si>
  <si>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</si>
  <si>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</si>
  <si>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</si>
  <si>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</si>
  <si>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</si>
  <si>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</si>
  <si>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</si>
  <si>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</si>
  <si>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</si>
  <si>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</si>
  <si>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</si>
  <si>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</si>
  <si>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</si>
  <si>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</si>
  <si>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</si>
  <si>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</si>
  <si>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</si>
  <si>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</si>
  <si>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</si>
  <si>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</si>
  <si>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</si>
  <si>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</si>
  <si>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</si>
  <si>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</si>
  <si>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</si>
  <si>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</si>
  <si>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</si>
  <si>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</si>
  <si>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</si>
  <si>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</si>
  <si>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</si>
  <si>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</si>
  <si>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</si>
  <si>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</si>
  <si>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</si>
  <si>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</si>
  <si>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</si>
  <si>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</si>
  <si>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</si>
  <si>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</si>
  <si>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</si>
  <si>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</si>
  <si>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</si>
  <si>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</si>
  <si>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</si>
  <si>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</si>
  <si>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</si>
  <si>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</si>
  <si>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</si>
  <si>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</si>
  <si>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</si>
  <si>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</si>
  <si>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</si>
  <si>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</si>
  <si>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</si>
  <si>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</si>
  <si>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</si>
  <si>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</si>
  <si>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</si>
  <si>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</si>
  <si>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</si>
  <si>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</si>
  <si>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</si>
  <si>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</si>
  <si>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</si>
  <si>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</si>
  <si>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</si>
  <si>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</si>
  <si>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</si>
  <si>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</si>
  <si>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</si>
  <si>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</si>
  <si>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</si>
  <si>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</si>
  <si>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</si>
  <si>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</si>
  <si>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</si>
  <si>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</si>
  <si>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</si>
  <si>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</si>
  <si>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</si>
  <si>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</si>
  <si>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</si>
  <si>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</si>
  <si>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</si>
  <si>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</si>
  <si>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</si>
  <si>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</si>
  <si>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</si>
  <si>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</si>
  <si>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</si>
  <si>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</si>
  <si>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</si>
  <si>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</si>
  <si>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</si>
  <si>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</si>
  <si>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</si>
  <si>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</si>
  <si>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</si>
  <si>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</si>
  <si>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</si>
  <si>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</si>
  <si>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</si>
  <si>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</si>
  <si>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</si>
  <si>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</si>
  <si>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</si>
  <si>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</si>
  <si>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</si>
  <si>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</si>
  <si>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</si>
  <si>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</si>
  <si>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</si>
  <si>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</si>
  <si>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</si>
  <si>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</si>
  <si>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</si>
  <si>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</si>
  <si>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</si>
  <si>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</si>
  <si>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</si>
  <si>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</si>
  <si>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</si>
  <si>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</si>
  <si>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</si>
  <si>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</si>
  <si>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</si>
  <si>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</si>
  <si>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</si>
  <si>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</si>
  <si>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</si>
  <si>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</si>
  <si>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</si>
  <si>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</si>
  <si>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</si>
  <si>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</si>
  <si>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</si>
  <si>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</si>
  <si>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</si>
  <si>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</si>
  <si>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</si>
  <si>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</si>
  <si>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</si>
  <si>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</si>
  <si>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</si>
  <si>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</si>
  <si>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</si>
  <si>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</si>
  <si>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</si>
  <si>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</si>
  <si>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</si>
  <si>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</si>
  <si>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</si>
  <si>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</si>
  <si>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</si>
  <si>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</si>
  <si>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</si>
  <si>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</si>
  <si>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</si>
  <si>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</si>
  <si>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</si>
  <si>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</si>
  <si>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</si>
  <si>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</si>
  <si>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</si>
  <si>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</si>
  <si>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</si>
  <si>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</si>
  <si>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</si>
  <si>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</si>
  <si>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</si>
  <si>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</si>
  <si>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</si>
  <si>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</si>
  <si>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</si>
  <si>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</si>
  <si>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</si>
  <si>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</si>
  <si>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</si>
  <si>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</si>
  <si>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</si>
  <si>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</si>
  <si>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</si>
  <si>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</si>
  <si>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</si>
  <si>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</si>
  <si>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</si>
  <si>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</si>
  <si>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</si>
  <si>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</si>
  <si>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</si>
  <si>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</si>
  <si>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</si>
  <si>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</si>
  <si>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</si>
  <si>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</si>
  <si>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</si>
  <si>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</si>
  <si>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</si>
  <si>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</si>
  <si>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</si>
  <si>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</si>
  <si>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</si>
  <si>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</si>
  <si>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</si>
  <si>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</si>
  <si>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</si>
  <si>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</si>
  <si>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</si>
  <si>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</si>
  <si>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</si>
  <si>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</si>
  <si>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</si>
  <si>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</si>
  <si>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</si>
  <si>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</si>
  <si>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</si>
  <si>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</si>
  <si>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</si>
  <si>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</si>
  <si>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</si>
  <si>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</si>
  <si>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</si>
  <si>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</si>
  <si>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</si>
  <si>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</si>
  <si>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</si>
  <si>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</si>
  <si>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</si>
  <si>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</si>
  <si>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</si>
  <si>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</si>
  <si>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</si>
  <si>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</si>
  <si>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</si>
  <si>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</si>
  <si>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</si>
  <si>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</si>
  <si>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</si>
  <si>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</si>
  <si>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</si>
  <si>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</si>
  <si>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</si>
  <si>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</si>
  <si>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</si>
  <si>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</si>
  <si>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</si>
  <si>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</si>
  <si>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</si>
  <si>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</si>
  <si>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</si>
  <si>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</si>
  <si>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</si>
  <si>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</si>
  <si>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</si>
  <si>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</si>
  <si>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</si>
  <si>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</si>
  <si>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</si>
  <si>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</si>
  <si>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</si>
  <si>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</si>
  <si>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</si>
  <si>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</si>
  <si>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</si>
  <si>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</si>
  <si>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</si>
  <si>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</si>
  <si>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</si>
  <si>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</si>
  <si>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</si>
  <si>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</si>
  <si>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</si>
  <si>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</si>
  <si>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</si>
  <si>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</si>
  <si>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</si>
  <si>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</si>
  <si>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</si>
  <si>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</si>
  <si>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</si>
  <si>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</si>
  <si>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</si>
  <si>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</si>
  <si>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</si>
  <si>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</si>
  <si>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</si>
  <si>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</si>
  <si>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</si>
  <si>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</si>
  <si>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</si>
  <si>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</si>
  <si>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</si>
  <si>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</si>
  <si>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</si>
  <si>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</si>
  <si>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</si>
  <si>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</si>
  <si>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</si>
  <si>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</si>
  <si>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</si>
  <si>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</si>
  <si>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</si>
  <si>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</si>
  <si>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</si>
  <si>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</si>
  <si>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</si>
  <si>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</si>
  <si>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</si>
  <si>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</si>
  <si>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</si>
  <si>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</si>
  <si>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</si>
  <si>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</si>
  <si>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</si>
  <si>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</si>
  <si>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</si>
  <si>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</si>
  <si>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</si>
  <si>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</si>
  <si>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</si>
  <si>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</si>
  <si>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</si>
  <si>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</si>
  <si>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</si>
  <si>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</si>
  <si>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</si>
  <si>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</si>
  <si>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</si>
  <si>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</si>
  <si>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</si>
  <si>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</si>
  <si>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</si>
  <si>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</si>
  <si>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</si>
  <si>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</si>
  <si>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</si>
  <si>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</si>
  <si>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</si>
  <si>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</si>
  <si>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</si>
  <si>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</si>
  <si>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</si>
  <si>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</si>
  <si>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</si>
  <si>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</si>
  <si>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</si>
  <si>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</si>
  <si>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</si>
  <si>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</si>
  <si>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</si>
  <si>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</si>
  <si>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</si>
  <si>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</si>
  <si>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</si>
  <si>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</si>
  <si>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</si>
  <si>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</si>
  <si>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</si>
  <si>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</si>
  <si>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</si>
  <si>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</si>
  <si>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</si>
  <si>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</si>
  <si>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</si>
  <si>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</si>
  <si>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</si>
  <si>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</si>
  <si>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</si>
  <si>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</si>
  <si>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</si>
  <si>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</si>
  <si>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</si>
  <si>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</si>
  <si>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</si>
  <si>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</si>
  <si>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</si>
  <si>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</si>
  <si>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</si>
  <si>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</si>
  <si>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</si>
  <si>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</si>
  <si>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</si>
  <si>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</si>
  <si>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</si>
  <si>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</si>
  <si>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</si>
  <si>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</si>
  <si>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</si>
  <si>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</si>
  <si>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</si>
  <si>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</si>
  <si>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</si>
  <si>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</si>
  <si>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</si>
  <si>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</si>
  <si>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</si>
  <si>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</si>
  <si>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</si>
  <si>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</si>
  <si>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</si>
  <si>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</si>
  <si>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</si>
  <si>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</si>
  <si>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</si>
  <si>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</si>
  <si>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</si>
  <si>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</si>
  <si>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</si>
  <si>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</si>
  <si>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</si>
  <si>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</si>
  <si>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</si>
  <si>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</si>
  <si>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</si>
  <si>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</si>
  <si>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</si>
  <si>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</si>
  <si>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</si>
  <si>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</si>
  <si>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</si>
  <si>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</si>
  <si>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</si>
  <si>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</si>
  <si>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</si>
  <si>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</si>
  <si>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</si>
  <si>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</si>
  <si>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</si>
  <si>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</si>
  <si>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</si>
  <si>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</si>
  <si>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</si>
  <si>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</si>
  <si>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</si>
  <si>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</si>
  <si>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</si>
  <si>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</si>
  <si>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</si>
  <si>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</si>
  <si>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</si>
  <si>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</si>
  <si>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</si>
  <si>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</si>
  <si>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</si>
  <si>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</si>
  <si>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</si>
  <si>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</si>
  <si>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</si>
  <si>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</si>
  <si>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</si>
  <si>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</si>
  <si>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</si>
  <si>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</si>
  <si>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</si>
  <si>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</si>
  <si>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</si>
  <si>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</si>
  <si>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</si>
  <si>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</si>
  <si>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</si>
  <si>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</si>
  <si>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</si>
  <si>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</si>
  <si>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</si>
  <si>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</si>
  <si>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</si>
  <si>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</si>
  <si>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</si>
  <si>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</si>
  <si>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</si>
  <si>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</si>
  <si>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</si>
  <si>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</si>
  <si>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</si>
  <si>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</si>
  <si>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</si>
  <si>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</si>
  <si>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</si>
  <si>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</si>
  <si>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</si>
  <si>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</si>
  <si>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</si>
  <si>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</si>
  <si>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</si>
  <si>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</si>
  <si>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</si>
  <si>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</si>
  <si>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</si>
  <si>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</si>
  <si>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</si>
  <si>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</si>
  <si>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</si>
  <si>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</si>
  <si>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</si>
  <si>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</si>
  <si>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</si>
  <si>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</si>
  <si>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</si>
  <si>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</si>
  <si>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</si>
  <si>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</si>
  <si>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</si>
  <si>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</si>
  <si>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</si>
  <si>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</si>
  <si>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</si>
  <si>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</si>
  <si>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</si>
  <si>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</si>
  <si>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</si>
  <si>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</si>
  <si>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</si>
  <si>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</si>
  <si>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</si>
  <si>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</si>
  <si>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</si>
  <si>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</si>
  <si>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</si>
  <si>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</si>
  <si>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</si>
  <si>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</si>
  <si>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</si>
  <si>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</si>
  <si>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</si>
  <si>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</si>
  <si>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</si>
  <si>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</si>
  <si>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</si>
  <si>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</si>
  <si>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</si>
  <si>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</si>
  <si>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</si>
  <si>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</si>
  <si>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</si>
  <si>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</si>
  <si>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</si>
  <si>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</si>
  <si>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</si>
  <si>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</si>
  <si>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</si>
  <si>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</si>
  <si>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</si>
  <si>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</si>
  <si>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</si>
  <si>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</si>
  <si>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</si>
  <si>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</si>
  <si>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</si>
  <si>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</si>
  <si>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</si>
  <si>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</si>
  <si>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</si>
  <si>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</si>
  <si>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</si>
  <si>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</si>
  <si>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</si>
  <si>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</si>
  <si>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</si>
  <si>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</si>
  <si>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</si>
  <si>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</si>
  <si>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</si>
  <si>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</si>
  <si>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</si>
  <si>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</si>
  <si>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</si>
  <si>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</si>
  <si>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</si>
  <si>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</si>
  <si>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</si>
  <si>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</si>
  <si>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</si>
  <si>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</si>
  <si>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</si>
  <si>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</si>
  <si>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</si>
  <si>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</si>
  <si>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</si>
  <si>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</si>
  <si>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</si>
  <si>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</si>
  <si>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</si>
  <si>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</si>
  <si>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</si>
  <si>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</si>
  <si>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</si>
  <si>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</si>
  <si>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</si>
  <si>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</si>
  <si>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</si>
  <si>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</si>
  <si>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</si>
  <si>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</si>
  <si>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</si>
  <si>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</si>
  <si>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</si>
  <si>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</si>
  <si>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</si>
  <si>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</si>
  <si>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</si>
  <si>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</si>
  <si>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</si>
  <si>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</si>
  <si>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</si>
  <si>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</si>
  <si>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</si>
  <si>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</si>
  <si>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</si>
  <si>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</si>
  <si>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</si>
  <si>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</si>
  <si>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</si>
  <si>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</si>
  <si>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</si>
  <si>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</si>
  <si>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</si>
  <si>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</si>
  <si>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</si>
  <si>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</si>
  <si>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</si>
  <si>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</si>
  <si>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</si>
  <si>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</si>
  <si>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</si>
  <si>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</si>
  <si>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</si>
  <si>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</si>
  <si>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</si>
  <si>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</si>
  <si>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</si>
  <si>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</si>
  <si>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</si>
  <si>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</si>
  <si>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</si>
  <si>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</si>
  <si>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</si>
  <si>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</si>
  <si>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</si>
  <si>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</si>
  <si>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</si>
  <si>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</si>
  <si>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</si>
  <si>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</si>
  <si>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</si>
  <si>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</si>
  <si>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</si>
  <si>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</si>
  <si>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</si>
  <si>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</si>
  <si>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</si>
  <si>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</si>
  <si>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</si>
  <si>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</si>
  <si>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</si>
  <si>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</si>
  <si>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</si>
  <si>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</si>
  <si>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</si>
  <si>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</si>
  <si>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</si>
  <si>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</si>
  <si>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</si>
  <si>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</si>
  <si>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</si>
  <si>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</si>
  <si>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</si>
  <si>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</si>
  <si>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</si>
  <si>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</si>
  <si>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</si>
  <si>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</si>
  <si>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</si>
  <si>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</si>
  <si>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</si>
  <si>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</si>
  <si>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</si>
  <si>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</si>
  <si>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</si>
  <si>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</si>
  <si>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</si>
  <si>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</si>
  <si>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</si>
  <si>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</si>
  <si>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</si>
  <si>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</si>
  <si>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</si>
  <si>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</si>
  <si>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</si>
  <si>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</si>
  <si>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</si>
  <si>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</si>
  <si>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</si>
  <si>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</si>
  <si>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</si>
  <si>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</si>
  <si>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</si>
  <si>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</si>
  <si>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</si>
  <si>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</si>
  <si>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</si>
  <si>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</si>
  <si>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</si>
  <si>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</si>
  <si>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</si>
  <si>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</si>
  <si>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</si>
  <si>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</si>
  <si>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</si>
  <si>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</si>
  <si>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</si>
  <si>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</si>
  <si>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</si>
  <si>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</si>
  <si>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</si>
  <si>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</si>
  <si>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</si>
  <si>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</si>
  <si>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</si>
  <si>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</si>
  <si>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</si>
  <si>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</si>
  <si>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</si>
  <si>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</si>
  <si>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</si>
  <si>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</si>
  <si>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</si>
  <si>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</si>
  <si>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</si>
  <si>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</si>
  <si>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</si>
  <si>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</si>
  <si>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</si>
  <si>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</si>
  <si>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</si>
  <si>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</si>
  <si>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</si>
  <si>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</si>
  <si>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</si>
  <si>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</si>
  <si>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</si>
  <si>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</si>
  <si>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</si>
  <si>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</si>
  <si>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</si>
  <si>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</si>
  <si>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</si>
  <si>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</si>
  <si>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</si>
  <si>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</si>
  <si>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</si>
  <si>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</si>
  <si>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</si>
  <si>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</si>
  <si>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</si>
  <si>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</si>
  <si>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</si>
  <si>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</si>
  <si>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</si>
  <si>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</si>
  <si>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</si>
  <si>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</si>
  <si>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</si>
  <si>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</si>
  <si>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</si>
  <si>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</si>
  <si>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</si>
  <si>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</si>
  <si>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</si>
  <si>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</si>
  <si>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</si>
  <si>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</si>
  <si>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</si>
  <si>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</si>
  <si>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</si>
  <si>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</si>
  <si>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</si>
  <si>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</si>
  <si>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</si>
  <si>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</si>
  <si>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</si>
  <si>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</si>
  <si>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</si>
  <si>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</si>
  <si>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</si>
  <si>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</si>
  <si>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</si>
  <si>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</si>
  <si>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</si>
  <si>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</si>
  <si>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</si>
  <si>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</si>
  <si>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</si>
  <si>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</si>
  <si>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</si>
  <si>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</si>
  <si>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</si>
  <si>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</si>
  <si>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</si>
  <si>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</si>
  <si>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</si>
  <si>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</si>
  <si>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</si>
  <si>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</si>
  <si>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</si>
  <si>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</si>
  <si>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</si>
  <si>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</si>
  <si>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</si>
  <si>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</si>
  <si>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</si>
  <si>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</si>
  <si>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</si>
  <si>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</si>
  <si>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</si>
  <si>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</si>
  <si>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</si>
  <si>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</si>
  <si>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</si>
  <si>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</si>
  <si>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</si>
  <si>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</si>
  <si>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</si>
  <si>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</si>
  <si>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</si>
  <si>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</si>
  <si>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</si>
  <si>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</si>
  <si>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</si>
  <si>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</si>
  <si>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</si>
  <si>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</si>
  <si>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</si>
  <si>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</si>
  <si>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</si>
  <si>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</si>
  <si>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</si>
  <si>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</si>
  <si>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</si>
  <si>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</si>
  <si>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</si>
  <si>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</si>
  <si>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</si>
  <si>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</si>
  <si>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</si>
  <si>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</si>
  <si>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</si>
  <si>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</si>
  <si>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</si>
  <si>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</si>
  <si>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</si>
  <si>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</si>
  <si>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</si>
  <si>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</si>
  <si>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</si>
  <si>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</si>
  <si>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</si>
  <si>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</si>
  <si>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</si>
  <si>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</si>
  <si>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</si>
  <si>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</si>
  <si>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</si>
  <si>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</si>
  <si>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</si>
  <si>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</si>
  <si>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</si>
  <si>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</si>
  <si>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</si>
  <si>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</si>
  <si>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</si>
  <si>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</si>
  <si>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</si>
  <si>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</si>
  <si>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</si>
  <si>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</si>
  <si>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</si>
  <si>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</si>
  <si>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</si>
  <si>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</si>
  <si>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</si>
  <si>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</si>
  <si>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</si>
  <si>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</si>
  <si>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</si>
  <si>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</si>
  <si>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</si>
  <si>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</si>
  <si>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</si>
  <si>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</si>
  <si>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</si>
  <si>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</si>
  <si>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</si>
  <si>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</si>
  <si>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</si>
  <si>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</si>
  <si>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</si>
  <si>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</si>
  <si>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</si>
  <si>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</si>
  <si>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</si>
  <si>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</si>
  <si>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</si>
  <si>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</si>
  <si>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</si>
  <si>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</si>
  <si>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</si>
  <si>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</si>
  <si>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</si>
  <si>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</si>
  <si>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</si>
  <si>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</si>
  <si>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</si>
  <si>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</si>
  <si>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</si>
  <si>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</si>
  <si>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</si>
  <si>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</si>
  <si>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</si>
  <si>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</si>
  <si>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</si>
  <si>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</si>
  <si>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</si>
  <si>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</si>
  <si>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</si>
  <si>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</si>
  <si>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</si>
  <si>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</si>
  <si>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</si>
  <si>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</si>
  <si>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</si>
  <si>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</si>
  <si>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</si>
  <si>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</si>
  <si>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</si>
  <si>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</si>
  <si>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</si>
  <si>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</si>
  <si>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</si>
  <si>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</si>
  <si>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</si>
  <si>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</si>
  <si>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</si>
  <si>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</si>
  <si>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</si>
  <si>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</si>
  <si>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</si>
  <si>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</si>
  <si>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</si>
  <si>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</si>
  <si>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</si>
  <si>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</si>
  <si>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</si>
  <si>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</si>
  <si>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</si>
  <si>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</si>
  <si>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</si>
  <si>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</si>
  <si>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</si>
  <si>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</si>
  <si>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</si>
  <si>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</si>
  <si>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</si>
  <si>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</si>
  <si>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</si>
  <si>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</si>
  <si>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</si>
  <si>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</si>
  <si>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</si>
  <si>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</si>
  <si>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</si>
  <si>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</si>
  <si>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</si>
  <si>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</si>
  <si>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</si>
  <si>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</si>
  <si>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</si>
  <si>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</si>
  <si>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</si>
  <si>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</si>
  <si>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</si>
  <si>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</si>
  <si>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</si>
  <si>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</si>
  <si>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</si>
  <si>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</si>
  <si>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</si>
  <si>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</si>
  <si>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</si>
  <si>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</si>
  <si>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</si>
  <si>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</si>
  <si>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</si>
  <si>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</si>
  <si>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</si>
  <si>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</si>
  <si>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</si>
  <si>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</si>
  <si>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</si>
  <si>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</si>
  <si>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</si>
  <si>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</si>
  <si>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</si>
  <si>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</si>
  <si>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</si>
  <si>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</si>
  <si>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</si>
  <si>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</si>
  <si>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</si>
  <si>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</si>
  <si>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</si>
  <si>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</si>
  <si>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</si>
  <si>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</si>
  <si>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</si>
  <si>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</si>
  <si>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</si>
  <si>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</si>
  <si>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</si>
  <si>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</si>
  <si>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</si>
  <si>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</si>
  <si>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</si>
  <si>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</si>
  <si>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</si>
  <si>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</si>
  <si>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</si>
  <si>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</si>
  <si>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</si>
  <si>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</si>
  <si>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</si>
  <si>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</si>
  <si>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</si>
  <si>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</si>
  <si>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</si>
  <si>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</si>
  <si>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</si>
  <si>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</si>
  <si>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</si>
  <si>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</si>
  <si>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</si>
  <si>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</si>
  <si>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</si>
  <si>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</si>
  <si>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</si>
  <si>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</si>
  <si>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</si>
  <si>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</si>
  <si>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</si>
  <si>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</si>
  <si>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</si>
  <si>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</si>
  <si>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</si>
  <si>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</si>
  <si>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</si>
  <si>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</si>
  <si>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</si>
  <si>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</si>
  <si>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</si>
  <si>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</si>
  <si>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</si>
  <si>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</si>
  <si>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</si>
  <si>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</si>
  <si>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</si>
  <si>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</si>
  <si>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</si>
  <si>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</si>
  <si>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</si>
  <si>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</si>
  <si>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</si>
  <si>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</si>
  <si>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</si>
  <si>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</si>
  <si>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</si>
  <si>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</si>
  <si>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</si>
  <si>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</si>
  <si>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</si>
  <si>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</si>
  <si>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</si>
  <si>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</si>
  <si>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</si>
  <si>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</si>
  <si>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</si>
  <si>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</si>
  <si>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</si>
  <si>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</si>
  <si>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</si>
  <si>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</si>
  <si>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</si>
  <si>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</si>
  <si>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</si>
  <si>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</si>
  <si>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</si>
  <si>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</si>
  <si>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</si>
  <si>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</si>
  <si>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</si>
  <si>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</si>
  <si>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</si>
  <si>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</si>
  <si>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</si>
  <si>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</si>
  <si>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</si>
  <si>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</si>
  <si>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</si>
  <si>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</si>
  <si>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</si>
  <si>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</si>
  <si>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</si>
  <si>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</si>
  <si>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</si>
  <si>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</si>
  <si>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</si>
  <si>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</si>
  <si>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</si>
  <si>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</si>
  <si>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</si>
  <si>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</si>
  <si>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</si>
  <si>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</si>
  <si>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</si>
  <si>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</si>
  <si>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</si>
  <si>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</si>
  <si>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</si>
  <si>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</si>
  <si>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</si>
  <si>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</si>
  <si>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</si>
  <si>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</si>
  <si>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</si>
  <si>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</si>
  <si>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</si>
  <si>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</si>
  <si>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</si>
  <si>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</si>
  <si>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</si>
  <si>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</si>
  <si>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</si>
  <si>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</si>
  <si>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</si>
  <si>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</si>
  <si>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</si>
  <si>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</si>
  <si>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</si>
  <si>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</si>
  <si>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</si>
  <si>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</si>
  <si>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</si>
  <si>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</si>
  <si>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</si>
  <si>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</si>
  <si>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</si>
  <si>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</si>
  <si>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</si>
  <si>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</si>
  <si>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</si>
  <si>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</si>
  <si>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</si>
  <si>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</si>
  <si>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</si>
  <si>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</si>
  <si>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</si>
  <si>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</si>
  <si>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</si>
  <si>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</si>
  <si>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</si>
  <si>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</si>
  <si>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</si>
  <si>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</si>
  <si>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</si>
  <si>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</si>
  <si>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</si>
  <si>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</si>
  <si>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</si>
  <si>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</si>
  <si>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</si>
  <si>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</si>
  <si>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</si>
  <si>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</si>
  <si>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</si>
  <si>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</si>
  <si>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</si>
  <si>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</si>
  <si>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</si>
  <si>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</si>
  <si>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</si>
  <si>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</si>
  <si>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</si>
  <si>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</si>
  <si>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</si>
  <si>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</si>
  <si>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</si>
  <si>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</si>
  <si>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</si>
  <si>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</si>
  <si>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</si>
  <si>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</si>
  <si>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</si>
  <si>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</si>
  <si>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</si>
  <si>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</si>
  <si>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</si>
  <si>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</si>
  <si>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</si>
  <si>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</si>
  <si>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</si>
  <si>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</si>
  <si>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</si>
  <si>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</si>
  <si>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</si>
  <si>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</si>
  <si>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</si>
  <si>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</si>
  <si>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</si>
  <si>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</si>
  <si>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</si>
  <si>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</si>
  <si>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</si>
  <si>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</si>
  <si>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</si>
  <si>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</si>
  <si>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</si>
  <si>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</si>
  <si>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</si>
  <si>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</si>
  <si>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</si>
  <si>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</si>
  <si>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</si>
  <si>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</si>
  <si>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</si>
  <si>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</si>
  <si>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</si>
  <si>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</si>
  <si>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</si>
  <si>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</si>
  <si>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</si>
  <si>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</si>
  <si>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</si>
  <si>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</si>
  <si>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</si>
  <si>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</si>
  <si>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</si>
  <si>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</si>
  <si>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</si>
  <si>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</si>
  <si>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</si>
  <si>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</si>
  <si>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</si>
  <si>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</si>
  <si>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</si>
  <si>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</si>
  <si>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</si>
  <si>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</si>
  <si>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</si>
  <si>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</si>
  <si>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</si>
  <si>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</si>
  <si>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</si>
  <si>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</si>
  <si>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</si>
  <si>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</si>
  <si>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</si>
  <si>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</si>
  <si>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</si>
  <si>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</si>
  <si>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</si>
  <si>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</si>
  <si>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</si>
  <si>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</si>
  <si>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</si>
  <si>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</si>
  <si>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</si>
  <si>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</si>
  <si>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</si>
  <si>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</si>
  <si>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</si>
  <si>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</si>
  <si>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</si>
  <si>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</si>
  <si>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</si>
  <si>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</si>
  <si>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</si>
  <si>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</si>
  <si>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</si>
  <si>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</si>
  <si>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</si>
  <si>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</si>
  <si>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</si>
  <si>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</si>
  <si>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</si>
  <si>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</si>
  <si>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</si>
  <si>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</si>
  <si>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</si>
  <si>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</si>
  <si>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</si>
  <si>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</si>
  <si>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</si>
  <si>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</si>
  <si>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</si>
  <si>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</si>
  <si>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</si>
  <si>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</si>
  <si>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</si>
  <si>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</si>
  <si>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</si>
  <si>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</si>
  <si>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</si>
  <si>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</si>
  <si>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</si>
  <si>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</si>
  <si>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</si>
  <si>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</si>
  <si>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</si>
  <si>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</si>
  <si>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</si>
  <si>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</si>
  <si>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</si>
  <si>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</si>
  <si>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</si>
  <si>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</si>
  <si>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</si>
  <si>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</si>
  <si>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</si>
  <si>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</si>
  <si>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</si>
  <si>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</si>
  <si>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</si>
  <si>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</si>
  <si>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</si>
  <si>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</si>
  <si>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</si>
  <si>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</si>
  <si>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</si>
  <si>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</si>
  <si>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</si>
  <si>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</si>
  <si>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</si>
  <si>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</si>
  <si>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</si>
  <si>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</si>
  <si>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</si>
  <si>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</si>
  <si>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</si>
  <si>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</si>
  <si>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</si>
  <si>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</si>
  <si>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</si>
  <si>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</si>
  <si>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</si>
  <si>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</si>
  <si>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</si>
  <si>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</si>
  <si>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</si>
  <si>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</si>
  <si>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</si>
  <si>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</si>
  <si>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</si>
  <si>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</si>
  <si>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</si>
  <si>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</si>
  <si>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</si>
  <si>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</si>
  <si>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</si>
  <si>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</si>
  <si>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</si>
  <si>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</si>
  <si>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</si>
  <si>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</si>
  <si>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</si>
  <si>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</si>
  <si>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</si>
  <si>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</si>
  <si>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</si>
  <si>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</si>
  <si>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</si>
  <si>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</si>
  <si>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</si>
  <si>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</si>
  <si>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</si>
  <si>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</si>
  <si>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</si>
  <si>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</si>
  <si>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</si>
  <si>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</si>
  <si>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</si>
  <si>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</si>
  <si>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</si>
  <si>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</si>
  <si>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</si>
  <si>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</si>
  <si>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</si>
  <si>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</si>
  <si>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</si>
  <si>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</si>
  <si>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</si>
  <si>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</si>
  <si>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</si>
  <si>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</si>
  <si>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</si>
  <si>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</si>
  <si>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</si>
  <si>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</si>
  <si>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</si>
  <si>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</si>
  <si>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</si>
  <si>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</si>
  <si>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</si>
  <si>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</si>
  <si>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</si>
  <si>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</si>
  <si>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</si>
  <si>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</si>
  <si>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</si>
  <si>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</si>
  <si>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</si>
  <si>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</si>
  <si>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</si>
  <si>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</si>
  <si>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</si>
  <si>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</si>
  <si>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</si>
  <si>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</si>
  <si>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</si>
  <si>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</si>
  <si>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</si>
  <si>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</si>
  <si>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</si>
  <si>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</si>
  <si>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</si>
  <si>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</si>
  <si>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</si>
  <si>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</si>
  <si>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</si>
  <si>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</si>
  <si>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</si>
  <si>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</si>
  <si>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</si>
  <si>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</si>
  <si>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</si>
  <si>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</si>
  <si>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</si>
  <si>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</si>
  <si>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</si>
  <si>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</si>
  <si>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</si>
  <si>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</si>
  <si>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</si>
  <si>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</si>
  <si>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</si>
  <si>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</si>
  <si>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</si>
  <si>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</si>
  <si>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</si>
  <si>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</si>
  <si>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</si>
  <si>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</si>
  <si>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</si>
  <si>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</si>
  <si>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</si>
  <si>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</si>
  <si>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</si>
  <si>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</si>
  <si>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</si>
  <si>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</si>
  <si>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</si>
  <si>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</si>
  <si>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</si>
  <si>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</si>
  <si>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</si>
  <si>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</si>
  <si>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</si>
  <si>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</si>
  <si>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</si>
  <si>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</si>
  <si>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</si>
  <si>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</si>
  <si>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</si>
  <si>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</si>
  <si>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</si>
  <si>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</si>
  <si>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</si>
  <si>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</si>
  <si>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</si>
  <si>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</si>
  <si>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</si>
  <si>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</si>
  <si>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</si>
  <si>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</si>
  <si>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</si>
  <si>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</si>
  <si>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</si>
  <si>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</si>
  <si>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</si>
  <si>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</si>
  <si>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</si>
  <si>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</si>
  <si>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</si>
  <si>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</si>
  <si>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</si>
  <si>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</si>
  <si>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</si>
  <si>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</si>
  <si>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</si>
  <si>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</si>
  <si>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</si>
  <si>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</si>
  <si>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</si>
  <si>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</si>
  <si>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</si>
  <si>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</si>
  <si>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</si>
  <si>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</si>
  <si>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</si>
  <si>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</si>
  <si>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</si>
  <si>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</si>
  <si>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</si>
  <si>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</si>
  <si>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</si>
  <si>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</si>
  <si>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</si>
  <si>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</si>
  <si>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</si>
  <si>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</si>
  <si>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</si>
  <si>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</si>
  <si>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</si>
  <si>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</si>
  <si>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</si>
  <si>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</si>
  <si>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</si>
  <si>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</si>
  <si>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</si>
  <si>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</si>
  <si>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</si>
  <si>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</si>
  <si>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</si>
  <si>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</si>
  <si>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</si>
  <si>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</si>
  <si>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</si>
  <si>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</si>
  <si>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</si>
  <si>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</si>
  <si>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</si>
  <si>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</si>
  <si>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</si>
  <si>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</si>
  <si>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</si>
  <si>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</si>
  <si>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</si>
  <si>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</si>
  <si>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</si>
  <si>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</si>
  <si>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</si>
  <si>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</si>
  <si>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</si>
  <si>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</si>
  <si>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</si>
  <si>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</si>
  <si>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</si>
  <si>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</si>
  <si>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</si>
  <si>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</si>
  <si>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</si>
  <si>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</si>
  <si>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</si>
  <si>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</si>
  <si>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</si>
  <si>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</si>
  <si>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</si>
  <si>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</si>
  <si>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</si>
  <si>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</si>
  <si>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</si>
  <si>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</si>
  <si>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</si>
  <si>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</si>
  <si>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</si>
  <si>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</si>
  <si>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</si>
  <si>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</si>
  <si>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</si>
  <si>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</si>
  <si>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</si>
  <si>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</si>
  <si>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</si>
  <si>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</si>
  <si>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</si>
  <si>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</si>
  <si>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</si>
  <si>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</si>
  <si>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</si>
  <si>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</si>
  <si>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</si>
  <si>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</si>
  <si>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</si>
  <si>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</si>
  <si>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</si>
  <si>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</si>
  <si>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</si>
  <si>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</si>
  <si>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</si>
  <si>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</si>
  <si>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</si>
  <si>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</si>
  <si>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</si>
  <si>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</si>
  <si>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</si>
  <si>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</si>
  <si>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</si>
  <si>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</si>
  <si>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</si>
  <si>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</si>
  <si>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</si>
  <si>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</si>
  <si>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</si>
  <si>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</si>
  <si>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</si>
  <si>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</si>
  <si>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</si>
  <si>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</si>
  <si>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</si>
  <si>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</si>
  <si>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</si>
  <si>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</si>
  <si>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</si>
  <si>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</si>
  <si>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</si>
  <si>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</si>
  <si>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</si>
  <si>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</si>
  <si>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</si>
  <si>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</si>
  <si>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</si>
  <si>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</si>
  <si>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</si>
  <si>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</si>
  <si>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</si>
  <si>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</si>
  <si>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</si>
  <si>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</si>
  <si>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</si>
  <si>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</si>
  <si>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</si>
  <si>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</si>
  <si>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</si>
  <si>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</si>
  <si>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</si>
  <si>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</si>
  <si>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</si>
  <si>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</si>
  <si>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</si>
  <si>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</si>
  <si>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</si>
  <si>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</si>
  <si>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</si>
  <si>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</si>
  <si>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</si>
  <si>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</si>
  <si>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</si>
  <si>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</si>
  <si>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</si>
  <si>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</si>
  <si>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</si>
  <si>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</si>
  <si>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</si>
  <si>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</si>
  <si>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</si>
  <si>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</si>
  <si>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</si>
  <si>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</si>
  <si>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</si>
  <si>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</si>
  <si>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</si>
  <si>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</si>
  <si>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</si>
  <si>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</si>
  <si>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</si>
  <si>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</si>
  <si>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</si>
  <si>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</si>
  <si>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</si>
  <si>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</si>
  <si>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</si>
  <si>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</si>
  <si>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</si>
  <si>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</si>
  <si>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</si>
  <si>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</si>
  <si>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</si>
  <si>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</si>
  <si>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</si>
  <si>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</si>
  <si>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</si>
  <si>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</si>
  <si>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</si>
  <si>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</si>
  <si>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</si>
  <si>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</si>
  <si>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</si>
  <si>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</si>
  <si>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</si>
  <si>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</si>
  <si>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</si>
  <si>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</si>
  <si>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</si>
  <si>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</si>
  <si>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</si>
  <si>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</si>
  <si>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</si>
  <si>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</si>
  <si>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</si>
  <si>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</si>
  <si>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</si>
  <si>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</si>
  <si>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</si>
  <si>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</si>
  <si>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</si>
  <si>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</si>
  <si>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</si>
  <si>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</si>
  <si>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</si>
  <si>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</si>
  <si>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</si>
  <si>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</si>
  <si>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</si>
  <si>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</si>
  <si>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</si>
  <si>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</si>
  <si>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</si>
  <si>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</si>
  <si>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</si>
  <si>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</si>
  <si>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</si>
  <si>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</si>
  <si>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</si>
  <si>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</si>
  <si>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</si>
  <si>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</si>
  <si>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</si>
  <si>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</si>
  <si>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</si>
  <si>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</si>
  <si>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</si>
  <si>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</si>
  <si>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</si>
  <si>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</si>
  <si>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</si>
  <si>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</si>
  <si>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</si>
  <si>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</si>
  <si>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</si>
  <si>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</si>
  <si>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</si>
  <si>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</si>
  <si>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</si>
  <si>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</si>
  <si>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</si>
  <si>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</si>
  <si>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</si>
  <si>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</si>
  <si>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</si>
  <si>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</si>
  <si>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</si>
  <si>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</si>
  <si>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</si>
  <si>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</si>
  <si>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</si>
  <si>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</si>
  <si>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</si>
  <si>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</si>
  <si>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</si>
  <si>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</si>
  <si>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</si>
  <si>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</si>
  <si>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</si>
  <si>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</si>
  <si>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</si>
  <si>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</si>
  <si>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</si>
  <si>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</si>
  <si>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</si>
  <si>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</si>
  <si>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</si>
  <si>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</si>
  <si>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</si>
  <si>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</si>
  <si>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</si>
  <si>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</si>
  <si>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</si>
  <si>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</si>
  <si>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</si>
  <si>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</si>
  <si>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</si>
  <si>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</si>
  <si>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</si>
  <si>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</si>
  <si>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</si>
  <si>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</si>
  <si>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</si>
  <si>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</si>
  <si>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</si>
  <si>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</si>
  <si>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</si>
  <si>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</si>
  <si>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</si>
  <si>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</si>
  <si>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</si>
  <si>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</si>
  <si>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</si>
  <si>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</si>
  <si>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</si>
  <si>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</si>
  <si>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</si>
  <si>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</si>
  <si>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</si>
  <si>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</si>
  <si>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</si>
  <si>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</si>
  <si>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</si>
  <si>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</si>
  <si>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</si>
  <si>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</si>
  <si>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</si>
  <si>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</si>
  <si>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</si>
  <si>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</si>
  <si>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</si>
  <si>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</si>
  <si>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</si>
  <si>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</si>
  <si>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</si>
  <si>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</si>
  <si>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</si>
  <si>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</si>
  <si>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</si>
  <si>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</si>
  <si>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</si>
  <si>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</si>
  <si>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</si>
  <si>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</si>
  <si>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</si>
  <si>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</si>
  <si>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</si>
  <si>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</si>
  <si>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</si>
  <si>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</si>
  <si>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</si>
  <si>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</si>
  <si>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</si>
  <si>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</si>
  <si>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</si>
  <si>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</si>
  <si>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</si>
  <si>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</si>
  <si>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</si>
  <si>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</si>
  <si>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</si>
  <si>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</si>
  <si>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</si>
  <si>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</si>
  <si>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</si>
  <si>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</si>
  <si>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</si>
  <si>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</si>
  <si>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</si>
  <si>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</si>
  <si>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</si>
  <si>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</si>
  <si>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</si>
  <si>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</si>
  <si>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</si>
  <si>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</si>
  <si>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</si>
  <si>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</si>
  <si>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</si>
  <si>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</si>
  <si>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</si>
  <si>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</si>
  <si>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</si>
  <si>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</si>
  <si>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</si>
  <si>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</si>
  <si>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</si>
  <si>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</si>
  <si>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</si>
  <si>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</si>
  <si>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</si>
  <si>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</si>
  <si>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</si>
  <si>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</si>
  <si>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</si>
  <si>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</si>
  <si>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</si>
  <si>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</si>
  <si>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</si>
  <si>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</si>
  <si>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</si>
  <si>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</si>
  <si>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</si>
  <si>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</si>
  <si>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</si>
  <si>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</si>
  <si>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</si>
  <si>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</si>
  <si>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</si>
  <si>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</si>
  <si>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</si>
  <si>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</si>
  <si>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</si>
  <si>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</si>
  <si>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</si>
  <si>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</si>
  <si>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</si>
  <si>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</si>
  <si>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</si>
  <si>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</si>
  <si>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</si>
  <si>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</si>
  <si>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</si>
  <si>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</si>
  <si>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</si>
  <si>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</si>
  <si>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</si>
  <si>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</si>
  <si>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</si>
  <si>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</si>
  <si>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</si>
  <si>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</si>
  <si>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</si>
  <si>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</si>
  <si>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</si>
  <si>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</si>
  <si>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</si>
  <si>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</si>
  <si>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</si>
  <si>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</si>
  <si>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</si>
  <si>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</si>
  <si>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</si>
  <si>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</si>
  <si>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</si>
  <si>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</si>
  <si>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</si>
  <si>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</si>
  <si>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</si>
  <si>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</si>
  <si>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</si>
  <si>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</si>
  <si>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</si>
  <si>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</si>
  <si>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</si>
  <si>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</si>
  <si>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</si>
  <si>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</si>
  <si>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</si>
  <si>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</si>
  <si>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</si>
  <si>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</si>
  <si>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</si>
  <si>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</si>
  <si>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</si>
  <si>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</si>
  <si>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</si>
  <si>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</si>
  <si>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</si>
  <si>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</si>
  <si>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</si>
  <si>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</si>
  <si>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</si>
  <si>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</si>
  <si>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</si>
  <si>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</si>
  <si>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</si>
  <si>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</si>
  <si>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</si>
  <si>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</si>
  <si>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</si>
  <si>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</si>
  <si>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</si>
  <si>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</si>
  <si>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</si>
  <si>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</si>
  <si>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</si>
  <si>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</si>
  <si>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</si>
  <si>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</si>
  <si>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</si>
  <si>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</si>
  <si>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</si>
  <si>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</si>
  <si>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</si>
  <si>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</si>
  <si>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</si>
  <si>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</si>
  <si>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</si>
  <si>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</si>
  <si>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</si>
  <si>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</si>
  <si>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</si>
  <si>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</si>
  <si>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</si>
  <si>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</si>
  <si>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</si>
  <si>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</si>
  <si>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</si>
  <si>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</si>
  <si>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</si>
  <si>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</si>
  <si>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</si>
  <si>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</si>
  <si>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</si>
  <si>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</si>
  <si>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</si>
  <si>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</si>
  <si>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</si>
  <si>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</si>
  <si>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</si>
  <si>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</si>
  <si>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</si>
  <si>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</si>
  <si>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</si>
  <si>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</si>
  <si>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</si>
  <si>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</si>
  <si>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</si>
  <si>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</si>
  <si>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</si>
  <si>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</si>
  <si>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</si>
  <si>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</si>
  <si>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</si>
  <si>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</si>
  <si>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</si>
  <si>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</si>
  <si>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</si>
  <si>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</si>
  <si>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</si>
  <si>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</si>
  <si>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</si>
  <si>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</si>
  <si>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</si>
  <si>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</si>
  <si>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</si>
  <si>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</si>
  <si>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</si>
  <si>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</si>
  <si>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</si>
  <si>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</si>
  <si>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</si>
  <si>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</si>
  <si>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</si>
  <si>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</si>
  <si>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</si>
  <si>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</si>
  <si>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</si>
  <si>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</si>
  <si>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</si>
  <si>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</si>
  <si>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</si>
  <si>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</si>
  <si>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</si>
  <si>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</si>
  <si>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</si>
  <si>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</si>
  <si>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</si>
  <si>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</si>
  <si>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</si>
  <si>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</si>
  <si>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</si>
  <si>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</si>
  <si>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</si>
  <si>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</si>
  <si>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</si>
  <si>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</si>
  <si>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</si>
  <si>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</si>
  <si>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</si>
  <si>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</si>
  <si>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</si>
  <si>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</si>
  <si>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</si>
  <si>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</si>
  <si>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</si>
  <si>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</si>
  <si>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</si>
  <si>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</si>
  <si>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</si>
  <si>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</si>
  <si>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</si>
  <si>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</si>
  <si>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</si>
  <si>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</si>
  <si>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</si>
  <si>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</si>
  <si>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</si>
  <si>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</si>
  <si>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</si>
  <si>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</si>
  <si>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</si>
  <si>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</si>
  <si>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</si>
  <si>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</si>
  <si>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</si>
  <si>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</si>
  <si>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</si>
  <si>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</si>
  <si>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</si>
  <si>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</si>
  <si>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</si>
  <si>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</si>
  <si>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</si>
  <si>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</si>
  <si>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</si>
  <si>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</si>
  <si>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</si>
  <si>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</si>
  <si>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</si>
  <si>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</si>
  <si>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</si>
  <si>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</si>
  <si>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</si>
  <si>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</si>
  <si>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</si>
  <si>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</si>
  <si>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</si>
  <si>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</si>
  <si>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</si>
  <si>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</si>
  <si>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</si>
  <si>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</si>
  <si>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</si>
  <si>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</si>
  <si>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</si>
  <si>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</si>
  <si>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</si>
  <si>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</si>
  <si>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</si>
  <si>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</si>
  <si>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</si>
  <si>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</si>
  <si>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</si>
  <si>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</si>
  <si>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</si>
  <si>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</si>
  <si>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</si>
  <si>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</si>
  <si>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</si>
  <si>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</si>
  <si>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</si>
  <si>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</si>
  <si>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</si>
  <si>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</si>
  <si>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</si>
  <si>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</si>
  <si>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</si>
  <si>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</si>
  <si>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</si>
  <si>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</si>
  <si>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</si>
  <si>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</si>
  <si>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</si>
  <si>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</si>
  <si>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</si>
  <si>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</si>
  <si>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</si>
  <si>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</si>
  <si>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</si>
  <si>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</si>
  <si>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</si>
  <si>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</si>
  <si>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</si>
  <si>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</si>
  <si>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</si>
  <si>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</si>
  <si>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</si>
  <si>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</si>
  <si>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</si>
  <si>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</si>
  <si>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</si>
  <si>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</si>
  <si>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</si>
  <si>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</si>
  <si>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</si>
  <si>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</si>
  <si>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</si>
  <si>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</si>
  <si>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</si>
  <si>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</si>
  <si>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</si>
  <si>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</si>
  <si>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</si>
  <si>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</si>
  <si>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</si>
  <si>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</si>
  <si>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</si>
  <si>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</si>
  <si>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</si>
  <si>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</si>
  <si>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</si>
  <si>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</si>
  <si>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</si>
  <si>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</si>
  <si>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</si>
  <si>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</si>
  <si>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</si>
  <si>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</si>
  <si>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</si>
  <si>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</si>
  <si>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</si>
  <si>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</si>
  <si>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</si>
  <si>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</si>
  <si>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</si>
  <si>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</si>
  <si>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</si>
  <si>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</si>
  <si>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</si>
  <si>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</si>
  <si>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</si>
  <si>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</si>
  <si>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</si>
  <si>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</si>
  <si>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</si>
  <si>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</si>
  <si>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</si>
  <si>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</si>
  <si>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</si>
  <si>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</si>
  <si>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</si>
  <si>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</si>
  <si>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</si>
  <si>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</si>
  <si>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</si>
  <si>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</si>
  <si>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</si>
  <si>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</si>
  <si>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</si>
  <si>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</si>
  <si>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</si>
  <si>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</si>
  <si>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</si>
  <si>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</si>
  <si>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</si>
  <si>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</si>
  <si>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</si>
  <si>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</si>
  <si>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</si>
  <si>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</si>
  <si>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</si>
  <si>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</si>
  <si>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</si>
  <si>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</si>
  <si>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</si>
  <si>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</si>
  <si>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</si>
  <si>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</si>
  <si>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</si>
  <si>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</si>
  <si>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</si>
  <si>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</si>
  <si>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</si>
  <si>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</si>
  <si>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</si>
  <si>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</si>
  <si>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</si>
  <si>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</si>
  <si>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</si>
  <si>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</si>
  <si>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</si>
  <si>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</si>
  <si>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</si>
  <si>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</si>
  <si>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</si>
  <si>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</si>
  <si>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</si>
  <si>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</si>
  <si>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</si>
  <si>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</si>
  <si>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</si>
  <si>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</si>
  <si>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</si>
  <si>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</si>
  <si>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</si>
  <si>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</si>
  <si>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</si>
  <si>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</si>
  <si>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</si>
  <si>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</si>
  <si>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</si>
  <si>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</si>
  <si>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</si>
  <si>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</si>
  <si>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</si>
  <si>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</si>
  <si>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</si>
  <si>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</si>
  <si>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</si>
  <si>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</si>
  <si>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</si>
  <si>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</si>
  <si>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</si>
  <si>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</si>
  <si>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</si>
  <si>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</si>
  <si>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</si>
  <si>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</si>
  <si>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</si>
  <si>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</si>
  <si>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</si>
  <si>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</si>
  <si>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</si>
  <si>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</si>
  <si>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</si>
  <si>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</si>
  <si>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</si>
  <si>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</si>
  <si>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</si>
  <si>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</si>
  <si>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</si>
  <si>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</si>
  <si>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</si>
  <si>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</si>
  <si>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</si>
  <si>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</si>
  <si>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</si>
  <si>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</si>
  <si>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</si>
  <si>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</si>
  <si>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</si>
  <si>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</si>
  <si>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</si>
  <si>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</si>
  <si>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</si>
  <si>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</si>
  <si>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</si>
  <si>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</si>
  <si>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</si>
  <si>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</si>
  <si>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</si>
  <si>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</si>
  <si>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</si>
  <si>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</si>
  <si>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</si>
  <si>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</si>
  <si>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</si>
  <si>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</si>
  <si>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</si>
  <si>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</si>
  <si>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</si>
  <si>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</si>
  <si>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</si>
  <si>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</si>
  <si>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</si>
  <si>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</si>
  <si>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</si>
  <si>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</si>
  <si>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</si>
  <si>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</si>
  <si>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</si>
  <si>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</si>
  <si>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</si>
  <si>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</si>
  <si>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</si>
  <si>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</si>
  <si>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</si>
  <si>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</si>
  <si>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</si>
  <si>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</si>
  <si>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</si>
  <si>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</si>
  <si>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</si>
  <si>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</si>
  <si>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</si>
  <si>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</si>
  <si>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</si>
  <si>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</si>
  <si>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</si>
  <si>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</si>
  <si>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</si>
  <si>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</si>
  <si>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</si>
  <si>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</si>
  <si>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</si>
  <si>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</si>
  <si>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</si>
  <si>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</si>
  <si>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</si>
  <si>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</si>
  <si>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</si>
  <si>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</si>
  <si>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</si>
  <si>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</si>
  <si>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</si>
  <si>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</si>
  <si>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</si>
  <si>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</si>
  <si>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</si>
  <si>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</si>
  <si>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</si>
  <si>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</si>
  <si>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</si>
  <si>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</si>
  <si>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</si>
  <si>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</si>
  <si>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</si>
  <si>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</si>
  <si>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</si>
  <si>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</si>
  <si>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</si>
  <si>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</si>
  <si>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</si>
  <si>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</si>
  <si>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</si>
  <si>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</si>
  <si>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</si>
  <si>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</si>
  <si>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</si>
  <si>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</si>
  <si>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</si>
  <si>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</si>
  <si>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</si>
  <si>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</si>
  <si>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</si>
  <si>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</si>
  <si>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</si>
  <si>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</si>
  <si>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</si>
  <si>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</si>
  <si>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</si>
  <si>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</si>
  <si>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</si>
  <si>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</si>
  <si>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</si>
  <si>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</si>
  <si>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</si>
  <si>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</si>
  <si>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</si>
  <si>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</si>
  <si>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</si>
  <si>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</si>
  <si>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</si>
  <si>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</si>
  <si>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</si>
  <si>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</si>
  <si>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</si>
  <si>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</si>
  <si>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</si>
  <si>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</si>
  <si>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</si>
  <si>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</si>
  <si>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</si>
  <si>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</si>
  <si>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</si>
  <si>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</si>
  <si>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</si>
  <si>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</si>
  <si>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</si>
  <si>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</si>
  <si>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</si>
  <si>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</si>
  <si>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</si>
  <si>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</si>
  <si>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</si>
  <si>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</si>
  <si>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</si>
  <si>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</si>
  <si>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</si>
  <si>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</si>
  <si>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</si>
  <si>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</si>
  <si>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</si>
  <si>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</si>
  <si>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</si>
  <si>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</si>
  <si>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</si>
  <si>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</si>
  <si>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</si>
  <si>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</si>
  <si>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</si>
  <si>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</si>
  <si>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</si>
  <si>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</si>
  <si>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</si>
  <si>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</si>
  <si>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</si>
  <si>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</si>
  <si>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</si>
  <si>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</si>
  <si>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</si>
  <si>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</si>
  <si>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</si>
  <si>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</si>
  <si>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</si>
  <si>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</si>
  <si>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</si>
  <si>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</si>
  <si>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</si>
  <si>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</si>
  <si>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</si>
  <si>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</si>
  <si>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</si>
  <si>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</si>
  <si>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</si>
  <si>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</si>
  <si>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</si>
  <si>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</si>
  <si>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</si>
  <si>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</si>
  <si>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</si>
  <si>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</si>
  <si>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</si>
  <si>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</si>
  <si>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</si>
  <si>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</si>
  <si>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</si>
  <si>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</si>
  <si>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</si>
  <si>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</si>
  <si>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</si>
  <si>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</si>
  <si>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</si>
  <si>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</si>
  <si>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</si>
  <si>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</si>
  <si>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</si>
  <si>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</si>
  <si>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</si>
  <si>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</si>
  <si>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</si>
  <si>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</si>
  <si>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</si>
  <si>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</si>
  <si>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</si>
  <si>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</si>
  <si>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</si>
  <si>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</si>
  <si>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</si>
  <si>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</si>
  <si>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</si>
  <si>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</si>
  <si>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</si>
  <si>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</si>
  <si>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</si>
  <si>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</si>
  <si>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</si>
  <si>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</si>
  <si>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</si>
  <si>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</si>
  <si>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</si>
  <si>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</si>
  <si>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</si>
  <si>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</si>
  <si>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</si>
  <si>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</si>
  <si>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</si>
  <si>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</si>
  <si>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</si>
  <si>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</si>
  <si>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</si>
  <si>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</si>
  <si>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</si>
  <si>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</si>
  <si>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</si>
  <si>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</si>
  <si>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</si>
  <si>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</si>
  <si>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</si>
  <si>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</si>
  <si>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</si>
  <si>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</si>
  <si>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</si>
  <si>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</si>
  <si>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</si>
  <si>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</si>
  <si>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</si>
  <si>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</si>
  <si>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</si>
  <si>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</si>
  <si>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</si>
  <si>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</si>
  <si>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</si>
  <si>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</si>
  <si>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</si>
  <si>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</si>
  <si>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</si>
  <si>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</si>
  <si>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</si>
  <si>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</si>
  <si>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</si>
  <si>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</si>
  <si>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</si>
  <si>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</si>
  <si>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</si>
  <si>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</si>
  <si>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</si>
  <si>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</si>
  <si>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</si>
  <si>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</si>
  <si>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</si>
  <si>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</si>
  <si>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</si>
  <si>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</si>
  <si>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</si>
  <si>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</si>
  <si>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</si>
  <si>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</si>
  <si>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</si>
  <si>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</si>
  <si>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</si>
  <si>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</si>
  <si>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</si>
  <si>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</si>
  <si>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</si>
  <si>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</si>
  <si>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</si>
  <si>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</si>
  <si>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</si>
  <si>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</si>
  <si>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</si>
  <si>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</si>
  <si>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</si>
  <si>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</si>
  <si>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</si>
  <si>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</si>
  <si>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</si>
  <si>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</si>
  <si>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</si>
  <si>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</si>
  <si>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</si>
  <si>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</si>
  <si>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</si>
  <si>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</si>
  <si>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</si>
  <si>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</si>
  <si>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</si>
  <si>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</si>
  <si>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</si>
  <si>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</si>
  <si>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</si>
  <si>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</si>
  <si>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</si>
  <si>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</si>
  <si>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</si>
  <si>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</si>
  <si>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</si>
  <si>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</si>
  <si>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</si>
  <si>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</si>
  <si>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</si>
  <si>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</si>
  <si>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</si>
  <si>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</si>
  <si>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</si>
  <si>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</si>
  <si>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</si>
  <si>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</si>
  <si>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</si>
  <si>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</si>
  <si>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</si>
  <si>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</si>
  <si>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</si>
  <si>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</si>
  <si>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</si>
  <si>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</si>
  <si>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</si>
  <si>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</si>
  <si>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</si>
  <si>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</si>
  <si>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</si>
  <si>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</si>
  <si>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</si>
  <si>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</si>
  <si>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</si>
  <si>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</si>
  <si>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</si>
  <si>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</si>
  <si>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</si>
  <si>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</si>
  <si>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</si>
  <si>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</si>
  <si>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</si>
  <si>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</si>
  <si>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</si>
  <si>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</si>
  <si>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</si>
  <si>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</si>
  <si>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</si>
  <si>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</si>
  <si>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</si>
  <si>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</si>
  <si>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</si>
  <si>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</si>
  <si>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</si>
  <si>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</si>
  <si>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</si>
  <si>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</si>
  <si>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</si>
  <si>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</si>
  <si>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</si>
  <si>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</si>
  <si>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</si>
  <si>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</si>
  <si>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</si>
  <si>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</si>
  <si>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</si>
  <si>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</si>
  <si>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</si>
  <si>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</si>
  <si>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</si>
  <si>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</si>
  <si>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</si>
  <si>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</si>
  <si>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</si>
  <si>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</si>
  <si>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</si>
  <si>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</si>
  <si>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</si>
  <si>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</si>
  <si>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</si>
  <si>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</si>
  <si>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</si>
  <si>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</si>
  <si>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</si>
  <si>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</si>
  <si>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</si>
  <si>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</si>
  <si>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</si>
  <si>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</si>
  <si>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</si>
  <si>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</si>
  <si>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</si>
  <si>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</si>
  <si>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</si>
  <si>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</si>
  <si>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</si>
  <si>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</si>
  <si>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</si>
  <si>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</si>
  <si>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</si>
  <si>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</si>
  <si>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</si>
  <si>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</si>
  <si>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</si>
  <si>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</si>
  <si>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</si>
  <si>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</si>
  <si>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</si>
  <si>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</si>
  <si>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</si>
  <si>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</si>
  <si>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</si>
  <si>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</si>
  <si>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</si>
  <si>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</si>
  <si>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</si>
  <si>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</si>
  <si>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</si>
  <si>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</si>
  <si>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</si>
  <si>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</si>
  <si>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</si>
  <si>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</si>
  <si>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</si>
  <si>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</si>
  <si>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</si>
  <si>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</si>
  <si>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</si>
  <si>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</si>
  <si>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</si>
  <si>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</si>
  <si>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</si>
  <si>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</si>
  <si>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</si>
  <si>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</si>
  <si>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</si>
  <si>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</si>
  <si>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</si>
  <si>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</si>
  <si>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</si>
  <si>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</si>
  <si>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</si>
  <si>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</si>
  <si>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</si>
  <si>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</si>
  <si>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</si>
  <si>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</si>
  <si>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</si>
  <si>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</si>
  <si>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</si>
  <si>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</si>
  <si>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</si>
  <si>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</si>
  <si>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</si>
  <si>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</si>
  <si>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</si>
  <si>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</si>
  <si>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</si>
  <si>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</si>
  <si>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</si>
  <si>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</si>
  <si>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</si>
  <si>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</si>
  <si>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</si>
  <si>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</si>
  <si>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</si>
  <si>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</si>
  <si>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</si>
  <si>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</si>
  <si>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</si>
  <si>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</si>
  <si>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</si>
  <si>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</si>
  <si>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</si>
  <si>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</si>
  <si>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</si>
  <si>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</si>
  <si>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</si>
  <si>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</si>
  <si>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</si>
  <si>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</si>
  <si>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</si>
  <si>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</si>
  <si>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</si>
  <si>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</si>
  <si>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</si>
  <si>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</si>
  <si>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</si>
  <si>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</si>
  <si>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</si>
  <si>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</si>
  <si>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</si>
  <si>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</si>
  <si>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</si>
  <si>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</si>
  <si>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</si>
  <si>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</si>
  <si>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</si>
  <si>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</si>
  <si>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</si>
  <si>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</si>
  <si>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</si>
  <si>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</si>
  <si>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</si>
  <si>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</si>
  <si>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</si>
  <si>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</si>
  <si>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</si>
  <si>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</si>
  <si>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</si>
  <si>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</si>
  <si>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</si>
  <si>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</si>
  <si>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</si>
  <si>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</si>
  <si>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</si>
  <si>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</si>
  <si>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</si>
  <si>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</si>
  <si>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</si>
  <si>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</si>
  <si>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</si>
  <si>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</si>
  <si>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</si>
  <si>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</si>
  <si>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</si>
  <si>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</si>
  <si>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</si>
  <si>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</si>
  <si>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</si>
  <si>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</si>
  <si>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</si>
  <si>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</si>
  <si>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</si>
  <si>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</si>
  <si>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</si>
  <si>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</si>
  <si>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</si>
  <si>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</si>
  <si>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</si>
  <si>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</si>
  <si>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</si>
  <si>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</si>
  <si>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</si>
  <si>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</si>
  <si>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</si>
  <si>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</si>
  <si>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</si>
  <si>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</si>
  <si>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</si>
  <si>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</si>
  <si>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</si>
  <si>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</si>
  <si>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</si>
  <si>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</si>
  <si>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</si>
  <si>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</si>
  <si>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</si>
  <si>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</si>
  <si>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</si>
  <si>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</si>
  <si>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</si>
  <si>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</si>
  <si>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</si>
  <si>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</si>
  <si>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</si>
  <si>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</si>
  <si>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</si>
  <si>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</si>
  <si>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</si>
  <si>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</si>
  <si>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</si>
  <si>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</si>
  <si>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</si>
  <si>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</si>
  <si>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</si>
  <si>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</si>
  <si>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</si>
  <si>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</si>
  <si>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</si>
  <si>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</si>
  <si>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</si>
  <si>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</si>
  <si>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</si>
  <si>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</si>
  <si>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</si>
  <si>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</si>
  <si>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</si>
  <si>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</si>
  <si>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</si>
  <si>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</si>
  <si>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</si>
  <si>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</si>
  <si>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</si>
  <si>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</si>
  <si>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</si>
  <si>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</si>
  <si>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</si>
  <si>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</si>
  <si>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</si>
  <si>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</si>
  <si>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</si>
  <si>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</si>
  <si>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</si>
  <si>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</si>
  <si>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</si>
  <si>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</si>
  <si>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</si>
  <si>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</si>
  <si>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</si>
  <si>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</si>
  <si>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</si>
  <si>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</si>
  <si>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</si>
  <si>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</si>
  <si>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</si>
  <si>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</si>
  <si>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</si>
  <si>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</si>
  <si>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</si>
  <si>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</si>
  <si>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</si>
  <si>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</si>
  <si>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</si>
  <si>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</si>
  <si>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</si>
  <si>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</si>
  <si>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</si>
  <si>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</si>
  <si>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</si>
  <si>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</si>
  <si>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</si>
  <si>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</si>
  <si>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</si>
  <si>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</si>
  <si>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</si>
  <si>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</si>
  <si>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</si>
  <si>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</si>
  <si>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</si>
  <si>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</si>
  <si>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</si>
  <si>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</si>
  <si>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</si>
  <si>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</si>
  <si>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</si>
  <si>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</si>
  <si>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</si>
  <si>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</si>
  <si>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</si>
  <si>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</si>
  <si>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</si>
  <si>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</si>
  <si>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</si>
  <si>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</si>
  <si>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</si>
  <si>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</si>
  <si>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</si>
  <si>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</si>
  <si>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</si>
  <si>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</si>
  <si>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</si>
  <si>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</si>
  <si>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</si>
  <si>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</si>
  <si>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</si>
  <si>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</si>
  <si>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</si>
  <si>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</si>
  <si>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</si>
  <si>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</si>
  <si>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</si>
  <si>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</si>
  <si>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</si>
  <si>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</si>
  <si>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</si>
  <si>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</si>
  <si>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</si>
  <si>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</si>
  <si>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</si>
  <si>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</si>
  <si>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</si>
  <si>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</si>
  <si>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</si>
  <si>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</si>
  <si>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</si>
  <si>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</si>
  <si>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</si>
  <si>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</si>
  <si>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</si>
  <si>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</si>
  <si>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</si>
  <si>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</si>
  <si>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</si>
  <si>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</si>
  <si>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</si>
  <si>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</si>
  <si>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</si>
  <si>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</si>
  <si>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</si>
  <si>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</si>
  <si>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</si>
  <si>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</si>
  <si>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</si>
  <si>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</si>
  <si>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</si>
  <si>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</si>
  <si>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</si>
  <si>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</si>
  <si>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</si>
  <si>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</si>
  <si>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</si>
  <si>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</si>
  <si>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</si>
  <si>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</si>
  <si>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</si>
  <si>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</si>
  <si>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</si>
  <si>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</si>
  <si>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</si>
  <si>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</si>
  <si>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</si>
  <si>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</si>
  <si>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</si>
  <si>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</si>
  <si>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</si>
  <si>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</si>
  <si>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</si>
  <si>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</si>
  <si>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</si>
  <si>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</si>
  <si>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</si>
  <si>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</si>
  <si>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</si>
  <si>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</si>
  <si>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</si>
  <si>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</si>
  <si>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</si>
  <si>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</si>
  <si>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</si>
  <si>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</si>
  <si>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</si>
  <si>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</si>
  <si>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</si>
  <si>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</si>
  <si>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</si>
  <si>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</si>
  <si>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</si>
  <si>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</si>
  <si>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</si>
  <si>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</si>
  <si>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</si>
  <si>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</si>
  <si>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</si>
  <si>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</si>
  <si>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</si>
  <si>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</si>
  <si>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</si>
  <si>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</si>
  <si>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</si>
  <si>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</si>
  <si>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</si>
  <si>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</si>
  <si>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</si>
  <si>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</si>
  <si>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</si>
  <si>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</si>
  <si>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</si>
  <si>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</si>
  <si>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</si>
  <si>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</si>
  <si>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</si>
  <si>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</si>
  <si>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</si>
  <si>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</si>
  <si>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</si>
  <si>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</si>
  <si>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</si>
  <si>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</si>
  <si>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</si>
  <si>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</si>
  <si>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</si>
  <si>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</si>
  <si>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</si>
  <si>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</si>
  <si>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</si>
  <si>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</si>
  <si>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</si>
  <si>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</si>
  <si>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</si>
  <si>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</si>
  <si>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</si>
  <si>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</si>
  <si>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</si>
  <si>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</si>
  <si>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</si>
  <si>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</si>
  <si>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</si>
  <si>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</si>
  <si>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</si>
  <si>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</si>
  <si>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</si>
  <si>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</si>
  <si>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</si>
  <si>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</si>
  <si>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</si>
  <si>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</si>
  <si>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</si>
  <si>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</si>
  <si>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</si>
  <si>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</si>
  <si>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</si>
  <si>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</si>
  <si>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</si>
  <si>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</si>
  <si>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</si>
  <si>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</si>
  <si>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</si>
  <si>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</si>
  <si>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</si>
  <si>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</si>
  <si>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</si>
  <si>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</si>
  <si>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</si>
  <si>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</si>
  <si>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</si>
  <si>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</si>
  <si>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</si>
  <si>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</si>
  <si>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</si>
  <si>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</si>
  <si>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</si>
  <si>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</si>
  <si>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</si>
  <si>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</si>
  <si>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</si>
  <si>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</si>
  <si>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</si>
  <si>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</si>
  <si>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</si>
  <si>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</si>
  <si>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</si>
  <si>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</si>
  <si>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</si>
  <si>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</si>
  <si>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</si>
  <si>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</si>
  <si>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</si>
  <si>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</si>
  <si>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</si>
  <si>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</si>
  <si>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</si>
  <si>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</si>
  <si>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</si>
  <si>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</si>
  <si>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</si>
  <si>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</si>
  <si>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</si>
  <si>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</si>
  <si>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</si>
  <si>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</si>
  <si>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</si>
  <si>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</si>
  <si>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</si>
  <si>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</si>
  <si>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</si>
  <si>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</si>
  <si>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</si>
  <si>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</si>
  <si>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</si>
  <si>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</si>
  <si>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</si>
  <si>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</si>
  <si>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</si>
  <si>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</si>
  <si>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</si>
  <si>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</si>
  <si>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</si>
  <si>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</si>
  <si>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</si>
  <si>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</si>
  <si>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</si>
  <si>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</si>
  <si>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</si>
  <si>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</si>
  <si>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</si>
  <si>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</si>
  <si>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</si>
  <si>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</si>
  <si>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</si>
  <si>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</si>
  <si>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</si>
  <si>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</si>
  <si>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</si>
  <si>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</si>
  <si>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</si>
  <si>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</si>
  <si>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</si>
  <si>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</si>
  <si>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</si>
  <si>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</si>
  <si>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</si>
  <si>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</si>
  <si>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</si>
  <si>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</si>
  <si>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</si>
  <si>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</si>
  <si>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</si>
  <si>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</si>
  <si>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</si>
  <si>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</si>
  <si>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</si>
  <si>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</si>
  <si>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</si>
  <si>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</si>
  <si>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</si>
  <si>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</si>
  <si>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</si>
  <si>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</si>
  <si>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</si>
  <si>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</si>
  <si>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</si>
  <si>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</si>
  <si>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</si>
  <si>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</si>
  <si>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</si>
  <si>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</si>
  <si>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</si>
  <si>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</si>
  <si>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</si>
  <si>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</si>
  <si>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</si>
  <si>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</si>
  <si>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</si>
  <si>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</si>
  <si>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</si>
  <si>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</si>
  <si>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</si>
  <si>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</si>
  <si>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</si>
  <si>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</si>
  <si>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</si>
  <si>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</si>
  <si>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</si>
  <si>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</si>
  <si>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</si>
  <si>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</si>
  <si>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</si>
  <si>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</si>
  <si>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</si>
  <si>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</si>
  <si>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</si>
  <si>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</si>
  <si>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</si>
  <si>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</si>
  <si>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</si>
  <si>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</si>
  <si>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</si>
  <si>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</si>
  <si>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</si>
  <si>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</si>
  <si>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</si>
  <si>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</si>
  <si>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</si>
  <si>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</si>
  <si>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</si>
  <si>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</si>
  <si>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</si>
  <si>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</si>
  <si>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</si>
  <si>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</si>
  <si>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</si>
  <si>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</si>
  <si>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</si>
  <si>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</si>
  <si>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</si>
  <si>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</si>
  <si>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</si>
  <si>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</si>
  <si>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</si>
  <si>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</si>
  <si>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</si>
  <si>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</si>
  <si>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</si>
  <si>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</si>
  <si>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</si>
  <si>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</si>
  <si>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</si>
  <si>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</si>
  <si>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</si>
  <si>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</si>
  <si>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</si>
  <si>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</si>
  <si>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</si>
  <si>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</si>
  <si>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</si>
  <si>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</si>
  <si>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</si>
  <si>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</si>
  <si>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</si>
  <si>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</si>
  <si>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</si>
  <si>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</si>
  <si>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</si>
  <si>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</si>
  <si>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</si>
  <si>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</si>
  <si>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</si>
  <si>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</si>
  <si>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</si>
  <si>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</si>
  <si>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</si>
  <si>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</si>
  <si>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</si>
  <si>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</si>
  <si>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</si>
  <si>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</si>
  <si>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</si>
  <si>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</si>
  <si>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</si>
  <si>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</si>
  <si>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</si>
  <si>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</si>
  <si>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</si>
  <si>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</si>
  <si>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</si>
  <si>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</si>
  <si>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</si>
  <si>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</si>
  <si>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</si>
  <si>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</si>
  <si>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</si>
  <si>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</si>
  <si>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</si>
  <si>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</si>
  <si>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</si>
  <si>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</si>
  <si>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</si>
  <si>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</si>
  <si>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</si>
  <si>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</si>
  <si>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</si>
  <si>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</si>
  <si>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</si>
  <si>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</si>
  <si>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</si>
  <si>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</si>
  <si>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</si>
  <si>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</si>
  <si>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</si>
  <si>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</si>
  <si>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</si>
  <si>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</si>
  <si>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</si>
  <si>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</si>
  <si>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</si>
  <si>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</si>
  <si>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</si>
  <si>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</si>
  <si>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</si>
  <si>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</si>
  <si>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</si>
  <si>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</si>
  <si>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</si>
  <si>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</si>
  <si>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</si>
  <si>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</si>
  <si>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</si>
  <si>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</si>
  <si>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</si>
  <si>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</si>
  <si>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</si>
  <si>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</si>
  <si>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</si>
  <si>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</si>
  <si>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</si>
  <si>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</si>
  <si>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</si>
  <si>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</si>
  <si>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</si>
  <si>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</si>
  <si>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</si>
  <si>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</si>
  <si>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</si>
  <si>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</si>
  <si>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</si>
  <si>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</si>
  <si>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</si>
  <si>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</si>
  <si>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</si>
  <si>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</si>
  <si>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</si>
  <si>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</si>
  <si>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</si>
  <si>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</si>
  <si>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</si>
  <si>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</si>
  <si>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</si>
  <si>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</si>
  <si>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</si>
  <si>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</si>
  <si>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</si>
  <si>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</si>
  <si>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</si>
  <si>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</si>
  <si>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</si>
  <si>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</si>
  <si>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</si>
  <si>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</si>
  <si>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</si>
  <si>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</si>
  <si>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</si>
  <si>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</si>
  <si>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</si>
  <si>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</si>
  <si>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</si>
  <si>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</si>
  <si>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</si>
  <si>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</si>
  <si>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</si>
  <si>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</si>
  <si>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</si>
  <si>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</si>
  <si>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</si>
  <si>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</si>
  <si>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</si>
  <si>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</si>
  <si>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</si>
  <si>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</si>
  <si>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</si>
  <si>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</si>
  <si>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</si>
  <si>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</si>
  <si>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</si>
  <si>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</si>
  <si>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</si>
  <si>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</si>
  <si>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</si>
  <si>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</si>
  <si>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</si>
  <si>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</si>
  <si>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</si>
  <si>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</si>
  <si>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</si>
  <si>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</si>
  <si>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</si>
  <si>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</si>
  <si>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</si>
  <si>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</si>
  <si>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</si>
  <si>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</si>
  <si>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</si>
  <si>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</si>
  <si>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</si>
  <si>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</si>
  <si>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</si>
  <si>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</si>
  <si>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</si>
  <si>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</si>
  <si>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</si>
  <si>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</si>
  <si>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</si>
  <si>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</si>
  <si>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</si>
  <si>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</si>
  <si>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</si>
  <si>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</si>
  <si>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</si>
  <si>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</si>
  <si>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</si>
  <si>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</si>
  <si>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</si>
  <si>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</si>
  <si>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</si>
  <si>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</si>
  <si>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</si>
  <si>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</si>
  <si>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</si>
  <si>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</si>
  <si>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</si>
  <si>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</si>
  <si>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</si>
  <si>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</si>
  <si>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</si>
  <si>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</si>
  <si>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</si>
  <si>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</si>
  <si>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</si>
  <si>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</si>
  <si>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</si>
  <si>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</si>
  <si>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</si>
  <si>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</si>
  <si>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</si>
  <si>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</si>
  <si>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</si>
  <si>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</si>
  <si>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</si>
  <si>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</si>
  <si>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</si>
  <si>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</si>
  <si>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</si>
  <si>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</si>
  <si>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</si>
  <si>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</si>
  <si>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</si>
  <si>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</si>
  <si>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</si>
  <si>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</si>
  <si>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</si>
  <si>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</si>
  <si>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</si>
  <si>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</si>
  <si>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</si>
  <si>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</si>
  <si>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</si>
  <si>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</si>
  <si>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</si>
  <si>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</si>
  <si>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</si>
  <si>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</si>
  <si>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</si>
  <si>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</si>
  <si>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</si>
  <si>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</si>
  <si>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</si>
  <si>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</si>
  <si>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</si>
  <si>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</si>
  <si>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</si>
  <si>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</si>
  <si>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</si>
  <si>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</si>
  <si>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</si>
  <si>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</si>
  <si>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</si>
  <si>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</si>
  <si>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</si>
  <si>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</si>
  <si>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</si>
  <si>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</si>
  <si>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</si>
  <si>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</si>
  <si>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</si>
  <si>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</si>
  <si>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</si>
  <si>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</si>
  <si>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</si>
  <si>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</si>
  <si>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</si>
  <si>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</si>
  <si>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</si>
  <si>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</si>
  <si>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</si>
  <si>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</si>
  <si>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</si>
  <si>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</si>
  <si>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</si>
  <si>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</si>
  <si>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</si>
  <si>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</si>
  <si>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</si>
  <si>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</si>
  <si>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</si>
  <si>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</si>
  <si>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</si>
  <si>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</si>
  <si>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</si>
  <si>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</si>
  <si>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</si>
  <si>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</si>
  <si>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</si>
  <si>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</si>
  <si>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</si>
  <si>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</si>
  <si>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</si>
  <si>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</si>
  <si>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</si>
  <si>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</si>
  <si>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</si>
  <si>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</si>
  <si>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</si>
  <si>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</si>
  <si>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</si>
  <si>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</si>
  <si>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</si>
  <si>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</si>
  <si>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</si>
  <si>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</si>
  <si>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</si>
  <si>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</si>
  <si>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</si>
  <si>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</si>
  <si>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</si>
  <si>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</si>
  <si>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</si>
  <si>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</si>
  <si>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</si>
  <si>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</si>
  <si>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</si>
  <si>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</si>
  <si>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</si>
  <si>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</si>
  <si>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</si>
  <si>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</si>
  <si>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</si>
  <si>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</si>
  <si>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</si>
  <si>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</si>
  <si>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</si>
  <si>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</si>
  <si>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</si>
  <si>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</si>
  <si>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</si>
  <si>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</si>
  <si>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</si>
  <si>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</si>
  <si>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</si>
  <si>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</si>
  <si>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</si>
  <si>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</si>
  <si>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</si>
  <si>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</si>
  <si>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</si>
  <si>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</si>
  <si>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</si>
  <si>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</si>
  <si>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</si>
  <si>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</si>
  <si>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</si>
  <si>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</si>
  <si>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</si>
  <si>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</si>
  <si>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</si>
  <si>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</si>
  <si>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</si>
  <si>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</si>
  <si>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</si>
  <si>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</si>
  <si>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</si>
  <si>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</si>
  <si>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</si>
  <si>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</si>
  <si>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</si>
  <si>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</si>
  <si>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</si>
  <si>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</si>
  <si>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</si>
  <si>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</si>
  <si>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</si>
  <si>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</si>
  <si>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</si>
  <si>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</si>
  <si>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</si>
  <si>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</si>
  <si>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</si>
  <si>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</si>
  <si>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</si>
  <si>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</si>
  <si>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</si>
  <si>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</si>
  <si>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</si>
  <si>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</si>
  <si>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</si>
  <si>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</si>
  <si>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</si>
  <si>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</si>
  <si>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</si>
  <si>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</si>
  <si>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</si>
  <si>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</si>
  <si>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</si>
  <si>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</si>
  <si>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</si>
  <si>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</si>
  <si>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</si>
  <si>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</si>
  <si>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</si>
  <si>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</si>
  <si>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</si>
  <si>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</si>
  <si>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</si>
  <si>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</si>
  <si>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</si>
  <si>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</si>
  <si>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</si>
  <si>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</si>
  <si>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</si>
  <si>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</si>
  <si>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</si>
  <si>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</si>
  <si>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</si>
  <si>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</si>
  <si>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</si>
  <si>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</si>
  <si>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</si>
  <si>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</si>
  <si>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</si>
  <si>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</si>
  <si>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</si>
  <si>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</si>
  <si>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</si>
  <si>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</si>
  <si>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</si>
  <si>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</si>
  <si>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</si>
  <si>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</si>
  <si>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</si>
  <si>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</si>
  <si>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</si>
  <si>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</si>
  <si>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</si>
  <si>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</si>
  <si>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</si>
  <si>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</si>
  <si>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</si>
  <si>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</si>
  <si>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</si>
  <si>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</si>
  <si>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</si>
  <si>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</si>
  <si>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</si>
  <si>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</si>
  <si>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</si>
  <si>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</si>
  <si>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</si>
  <si>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</si>
  <si>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</si>
  <si>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</si>
  <si>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</si>
  <si>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</si>
  <si>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</si>
  <si>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</si>
  <si>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</si>
  <si>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</si>
  <si>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</si>
  <si>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</si>
  <si>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</si>
  <si>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</si>
  <si>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</si>
  <si>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</si>
  <si>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</si>
  <si>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</si>
  <si>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</si>
  <si>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</si>
  <si>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</si>
  <si>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</si>
  <si>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</si>
  <si>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</si>
  <si>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</si>
  <si>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</si>
  <si>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</si>
  <si>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</si>
  <si>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</si>
  <si>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</si>
  <si>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</si>
  <si>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</si>
  <si>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</si>
  <si>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</si>
  <si>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</si>
  <si>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</si>
  <si>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</si>
  <si>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</si>
  <si>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</si>
  <si>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</si>
  <si>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</si>
  <si>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</si>
  <si>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</si>
  <si>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</si>
  <si>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</si>
  <si>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</si>
  <si>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</si>
  <si>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</si>
  <si>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</si>
  <si>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</si>
  <si>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</si>
  <si>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</si>
  <si>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</si>
  <si>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</si>
  <si>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</si>
  <si>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</si>
  <si>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</si>
  <si>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</si>
  <si>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</si>
  <si>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</si>
  <si>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</si>
  <si>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</si>
  <si>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</si>
  <si>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</si>
  <si>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</si>
  <si>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</si>
  <si>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</si>
  <si>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</si>
  <si>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</si>
  <si>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</si>
  <si>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</si>
  <si>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</si>
  <si>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</si>
  <si>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</si>
  <si>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</si>
  <si>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</si>
  <si>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</si>
  <si>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</si>
  <si>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</si>
  <si>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</si>
  <si>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</si>
  <si>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</si>
  <si>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</si>
  <si>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</si>
  <si>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</si>
  <si>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</si>
  <si>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</si>
  <si>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</si>
  <si>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</si>
  <si>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</si>
  <si>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</si>
  <si>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</si>
  <si>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</si>
  <si>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</si>
  <si>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</si>
  <si>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</si>
  <si>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</si>
  <si>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</si>
  <si>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</si>
  <si>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</si>
  <si>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</si>
  <si>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</si>
  <si>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</si>
  <si>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</si>
  <si>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</si>
  <si>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</si>
  <si>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</si>
  <si>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</si>
  <si>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</si>
  <si>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</si>
  <si>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</si>
  <si>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</si>
  <si>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</si>
  <si>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</si>
  <si>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</si>
  <si>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</si>
  <si>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</si>
  <si>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</si>
  <si>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</si>
  <si>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</si>
  <si>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</si>
  <si>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</si>
  <si>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</si>
  <si>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</si>
  <si>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</si>
  <si>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</si>
  <si>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</si>
  <si>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</si>
  <si>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</si>
  <si>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</si>
  <si>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</si>
  <si>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</si>
  <si>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</si>
  <si>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</si>
  <si>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</si>
  <si>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</si>
  <si>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</si>
  <si>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</si>
  <si>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</si>
  <si>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</si>
  <si>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</si>
  <si>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</si>
  <si>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</si>
  <si>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</si>
  <si>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</si>
  <si>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</si>
  <si>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</si>
  <si>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</si>
  <si>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</si>
  <si>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</si>
  <si>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</si>
  <si>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</si>
  <si>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</si>
  <si>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</si>
  <si>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</si>
  <si>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</si>
  <si>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</si>
  <si>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</si>
  <si>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</si>
  <si>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</si>
  <si>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</si>
  <si>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</si>
  <si>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</si>
  <si>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</si>
  <si>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</si>
  <si>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</si>
  <si>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</si>
  <si>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</si>
  <si>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</si>
  <si>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</si>
  <si>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</si>
  <si>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</si>
  <si>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</si>
  <si>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</si>
  <si>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</si>
  <si>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</si>
  <si>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</si>
  <si>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</si>
  <si>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</si>
  <si>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</si>
  <si>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</si>
  <si>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</si>
  <si>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</si>
  <si>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</si>
  <si>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</si>
  <si>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</si>
  <si>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</si>
  <si>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</si>
  <si>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</si>
  <si>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</si>
  <si>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</si>
  <si>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</si>
  <si>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</si>
  <si>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</si>
  <si>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</si>
  <si>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</si>
  <si>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</si>
  <si>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</si>
  <si>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</si>
  <si>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</si>
  <si>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</si>
  <si>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</si>
  <si>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</si>
  <si>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</si>
  <si>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</si>
  <si>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</si>
  <si>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</si>
  <si>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</si>
  <si>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</si>
  <si>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</si>
  <si>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</si>
  <si>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</si>
  <si>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</si>
  <si>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</si>
  <si>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</si>
  <si>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</si>
  <si>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</si>
  <si>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</si>
  <si>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</si>
  <si>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</si>
  <si>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</si>
  <si>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</si>
  <si>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</si>
  <si>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</si>
  <si>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</si>
  <si>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</si>
  <si>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</si>
  <si>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</si>
  <si>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</si>
  <si>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</si>
  <si>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</si>
  <si>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</si>
  <si>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</si>
  <si>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</si>
  <si>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</si>
  <si>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</si>
  <si>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</si>
  <si>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</si>
  <si>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</si>
  <si>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</si>
  <si>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</si>
  <si>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</si>
  <si>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</si>
  <si>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</si>
  <si>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</si>
  <si>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</si>
  <si>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</si>
  <si>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</si>
  <si>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</si>
  <si>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</si>
  <si>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</si>
  <si>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</si>
  <si>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</si>
  <si>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</si>
  <si>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</si>
  <si>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</si>
  <si>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</si>
  <si>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</si>
  <si>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</si>
  <si>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</si>
  <si>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</si>
  <si>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</si>
  <si>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</si>
  <si>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</si>
  <si>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</si>
  <si>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</si>
  <si>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</si>
  <si>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</si>
  <si>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</si>
  <si>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</si>
  <si>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</si>
  <si>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</si>
  <si>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</si>
  <si>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</si>
  <si>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</si>
  <si>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</si>
  <si>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</si>
  <si>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</si>
  <si>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</si>
  <si>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</si>
  <si>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</si>
  <si>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</si>
  <si>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</si>
  <si>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</si>
  <si>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</si>
  <si>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</si>
  <si>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</si>
  <si>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</si>
  <si>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</si>
  <si>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</si>
  <si>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</si>
  <si>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</si>
  <si>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</si>
  <si>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</si>
  <si>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</si>
  <si>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</si>
  <si>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</si>
  <si>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</si>
  <si>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</si>
  <si>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</si>
  <si>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</si>
  <si>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</si>
  <si>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</si>
  <si>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</si>
  <si>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</si>
  <si>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</si>
  <si>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</si>
  <si>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</si>
  <si>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</si>
  <si>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</si>
  <si>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</si>
  <si>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</si>
  <si>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</si>
  <si>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</si>
  <si>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</si>
  <si>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</si>
  <si>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</si>
  <si>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</si>
  <si>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</si>
  <si>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</si>
  <si>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</si>
  <si>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</si>
  <si>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</si>
  <si>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</si>
  <si>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</si>
  <si>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</si>
  <si>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</si>
  <si>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</si>
  <si>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</si>
  <si>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</si>
  <si>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</si>
  <si>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</si>
  <si>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</si>
  <si>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</si>
  <si>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</si>
  <si>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</si>
  <si>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</si>
  <si>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</si>
  <si>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</si>
  <si>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</si>
  <si>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</si>
  <si>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</si>
  <si>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</si>
  <si>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</si>
  <si>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</si>
  <si>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</si>
  <si>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</si>
  <si>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</si>
  <si>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</si>
  <si>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</si>
  <si>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</si>
  <si>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</si>
  <si>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</si>
  <si>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</si>
  <si>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</si>
  <si>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</si>
  <si>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</si>
  <si>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</si>
  <si>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</si>
  <si>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</si>
  <si>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</si>
  <si>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</si>
  <si>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</si>
  <si>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</si>
  <si>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</si>
  <si>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</si>
  <si>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</si>
  <si>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</si>
  <si>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</si>
  <si>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</si>
  <si>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</si>
  <si>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</si>
  <si>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</si>
  <si>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</si>
  <si>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</si>
  <si>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</si>
  <si>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</si>
  <si>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</si>
  <si>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</si>
  <si>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</si>
  <si>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</si>
  <si>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</si>
  <si>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</si>
  <si>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</si>
  <si>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</si>
  <si>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</si>
  <si>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</si>
  <si>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</si>
  <si>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</si>
  <si>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</si>
  <si>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</si>
  <si>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</si>
  <si>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</si>
  <si>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</si>
  <si>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</si>
  <si>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</si>
  <si>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</si>
  <si>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</si>
  <si>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</si>
  <si>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</si>
  <si>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</si>
  <si>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</si>
  <si>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</si>
  <si>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</si>
  <si>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</si>
  <si>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</si>
  <si>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</si>
  <si>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</si>
  <si>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</si>
  <si>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</si>
  <si>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</si>
  <si>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</si>
  <si>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</si>
  <si>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</si>
  <si>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</si>
  <si>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</si>
  <si>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</si>
  <si>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</si>
  <si>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</si>
  <si>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</si>
  <si>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</si>
  <si>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</si>
  <si>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</si>
  <si>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</si>
  <si>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</si>
  <si>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</si>
  <si>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</si>
  <si>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</si>
  <si>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</si>
  <si>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</si>
  <si>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</si>
  <si>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</si>
  <si>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</si>
  <si>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</si>
  <si>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</si>
  <si>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</si>
  <si>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</si>
  <si>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</si>
  <si>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</si>
  <si>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</si>
  <si>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</si>
  <si>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</si>
  <si>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</si>
  <si>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</si>
  <si>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</si>
  <si>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</si>
  <si>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</si>
  <si>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</si>
  <si>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</si>
  <si>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</si>
  <si>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</si>
  <si>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</si>
  <si>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</si>
  <si>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</si>
  <si>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</si>
  <si>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</si>
  <si>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</si>
  <si>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</si>
  <si>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</si>
  <si>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</si>
  <si>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</si>
  <si>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</si>
  <si>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</si>
  <si>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</si>
  <si>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</si>
  <si>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</si>
  <si>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</si>
  <si>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</si>
  <si>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</si>
  <si>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</si>
  <si>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</si>
  <si>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</si>
  <si>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</si>
  <si>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</si>
  <si>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</si>
  <si>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</si>
  <si>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</si>
  <si>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</si>
  <si>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</si>
  <si>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</si>
  <si>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</si>
  <si>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</si>
  <si>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</si>
  <si>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</si>
  <si>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</si>
  <si>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</si>
  <si>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</si>
  <si>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</si>
  <si>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</si>
  <si>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</si>
  <si>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</si>
  <si>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</si>
  <si>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</si>
  <si>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</si>
  <si>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</si>
  <si>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</si>
  <si>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</si>
  <si>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</si>
  <si>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</si>
  <si>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</si>
  <si>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</si>
  <si>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</si>
  <si>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</si>
  <si>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</si>
  <si>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</si>
  <si>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</si>
  <si>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</si>
  <si>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</si>
  <si>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</si>
  <si>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</si>
  <si>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</si>
  <si>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</si>
  <si>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</si>
  <si>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</si>
  <si>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</si>
  <si>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</si>
  <si>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</si>
  <si>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</si>
  <si>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</si>
  <si>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</si>
  <si>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</si>
  <si>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</si>
  <si>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</si>
  <si>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</si>
  <si>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</si>
  <si>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</si>
  <si>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</si>
  <si>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</si>
  <si>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</si>
  <si>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</si>
  <si>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</si>
  <si>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</si>
  <si>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</si>
  <si>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</si>
  <si>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</si>
  <si>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</si>
  <si>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</si>
  <si>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</si>
  <si>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</si>
  <si>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</si>
  <si>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</si>
  <si>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</si>
  <si>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</si>
  <si>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</si>
  <si>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</si>
  <si>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</si>
  <si>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</si>
  <si>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</si>
  <si>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</si>
  <si>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</si>
  <si>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</si>
  <si>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</si>
  <si>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</si>
  <si>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</si>
  <si>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</si>
  <si>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</si>
  <si>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</si>
  <si>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</si>
  <si>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</si>
  <si>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</si>
  <si>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</si>
  <si>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</si>
  <si>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</si>
  <si>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</si>
  <si>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</si>
  <si>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</si>
  <si>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</si>
  <si>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</si>
  <si>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</si>
  <si>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</si>
  <si>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</si>
  <si>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</si>
  <si>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</si>
  <si>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</si>
  <si>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</si>
  <si>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</si>
  <si>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</si>
  <si>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</si>
  <si>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</si>
  <si>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</si>
  <si>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</si>
  <si>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</si>
  <si>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</si>
  <si>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</si>
  <si>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</si>
  <si>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</si>
  <si>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</si>
  <si>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</si>
  <si>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</si>
  <si>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</si>
  <si>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</si>
  <si>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</si>
  <si>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</si>
  <si>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</si>
  <si>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</si>
  <si>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</si>
  <si>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</si>
  <si>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</si>
  <si>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</si>
  <si>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</si>
  <si>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</si>
  <si>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</si>
  <si>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</si>
  <si>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</si>
  <si>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</si>
  <si>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</si>
  <si>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</si>
  <si>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</si>
  <si>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</si>
  <si>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</si>
  <si>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</si>
  <si>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</si>
  <si>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</si>
  <si>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</si>
  <si>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</si>
  <si>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</si>
  <si>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</si>
  <si>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</si>
  <si>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</si>
  <si>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</si>
  <si>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</si>
  <si>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</si>
  <si>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</si>
  <si>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</si>
  <si>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</si>
  <si>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</si>
  <si>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</si>
  <si>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</si>
  <si>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</si>
  <si>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</si>
  <si>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</si>
  <si>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</si>
  <si>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</si>
  <si>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</si>
  <si>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</si>
  <si>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</si>
  <si>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</si>
  <si>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</si>
  <si>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</si>
  <si>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</si>
  <si>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</si>
  <si>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</si>
  <si>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</si>
  <si>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</si>
  <si>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</si>
  <si>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</si>
  <si>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</si>
  <si>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</si>
  <si>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</si>
  <si>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</si>
  <si>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</si>
  <si>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</si>
  <si>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</si>
  <si>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</si>
  <si>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</si>
  <si>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</si>
  <si>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</si>
  <si>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</si>
  <si>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</si>
  <si>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</si>
  <si>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</si>
  <si>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</si>
  <si>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</si>
  <si>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</si>
  <si>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</si>
  <si>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</si>
  <si>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</si>
  <si>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</si>
  <si>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</si>
  <si>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</si>
  <si>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</si>
  <si>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</si>
  <si>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</si>
  <si>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</si>
  <si>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</si>
  <si>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</si>
  <si>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</si>
  <si>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</si>
  <si>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</si>
  <si>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</si>
  <si>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</si>
  <si>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</si>
  <si>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</si>
  <si>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</si>
  <si>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</si>
  <si>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</si>
  <si>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</si>
  <si>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</si>
  <si>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</si>
  <si>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</si>
  <si>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</si>
  <si>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</si>
  <si>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</si>
  <si>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</si>
  <si>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</si>
  <si>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</si>
  <si>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</si>
  <si>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</si>
  <si>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</si>
  <si>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</si>
  <si>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</si>
  <si>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</si>
  <si>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</si>
  <si>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</si>
  <si>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</si>
  <si>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</si>
  <si>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</si>
  <si>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</si>
  <si>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</si>
  <si>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</si>
  <si>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</si>
  <si>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</si>
  <si>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</si>
  <si>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</si>
  <si>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</si>
  <si>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</si>
  <si>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</si>
  <si>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</si>
  <si>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</si>
  <si>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</si>
  <si>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</si>
  <si>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</si>
  <si>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</si>
  <si>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</si>
  <si>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</si>
  <si>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</si>
  <si>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</si>
  <si>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</si>
  <si>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</si>
  <si>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</si>
  <si>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</si>
  <si>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</si>
  <si>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</si>
  <si>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</si>
  <si>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</si>
  <si>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</si>
  <si>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</si>
  <si>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</si>
  <si>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</si>
  <si>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</si>
  <si>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</si>
  <si>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</si>
  <si>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</si>
  <si>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</si>
  <si>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</si>
  <si>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</si>
  <si>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</si>
  <si>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</si>
  <si>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</si>
  <si>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</si>
  <si>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</si>
  <si>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</si>
  <si>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</si>
  <si>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</si>
  <si>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</si>
  <si>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</si>
  <si>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</si>
  <si>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</si>
  <si>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</si>
  <si>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</si>
  <si>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</si>
  <si>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</si>
  <si>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</si>
  <si>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</si>
  <si>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</si>
  <si>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</si>
  <si>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</si>
  <si>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</si>
  <si>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</si>
  <si>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</si>
  <si>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</si>
  <si>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</si>
  <si>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</si>
  <si>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</si>
  <si>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</si>
  <si>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</si>
  <si>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</si>
  <si>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</si>
  <si>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</si>
  <si>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</si>
  <si>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</si>
  <si>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</si>
  <si>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</si>
  <si>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</si>
  <si>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</si>
  <si>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</si>
  <si>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</si>
  <si>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</si>
  <si>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</si>
  <si>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</si>
  <si>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</si>
  <si>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</si>
  <si>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</si>
  <si>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</si>
  <si>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</si>
  <si>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</si>
  <si>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</si>
  <si>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</si>
  <si>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</si>
  <si>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</si>
  <si>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</si>
  <si>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</si>
  <si>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</si>
  <si>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</si>
  <si>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</si>
  <si>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</si>
  <si>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</si>
  <si>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</si>
  <si>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</si>
  <si>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</si>
  <si>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</si>
  <si>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</si>
  <si>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</si>
  <si>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</si>
  <si>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</si>
  <si>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</si>
  <si>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</si>
  <si>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</si>
  <si>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</si>
  <si>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</si>
  <si>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</si>
  <si>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</si>
  <si>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</si>
  <si>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</si>
  <si>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</si>
  <si>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</si>
  <si>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</si>
  <si>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</si>
  <si>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</si>
  <si>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</si>
  <si>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</si>
  <si>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</si>
  <si>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</si>
  <si>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</si>
  <si>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</si>
  <si>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</si>
  <si>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</si>
  <si>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</si>
  <si>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</si>
  <si>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</si>
  <si>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</si>
  <si>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</si>
  <si>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</si>
  <si>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</si>
  <si>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</si>
  <si>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</si>
  <si>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</si>
  <si>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</si>
  <si>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</si>
  <si>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</si>
  <si>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</si>
  <si>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</si>
  <si>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</si>
  <si>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</si>
  <si>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</si>
  <si>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</si>
  <si>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</si>
  <si>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</si>
  <si>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</si>
  <si>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</si>
  <si>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</si>
  <si>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</si>
  <si>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</si>
  <si>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</si>
  <si>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</si>
  <si>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</si>
  <si>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</si>
  <si>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</si>
  <si>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</si>
  <si>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</si>
  <si>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</si>
  <si>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</si>
  <si>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</si>
  <si>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</si>
  <si>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</si>
  <si>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</si>
  <si>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</si>
  <si>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</si>
  <si>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</si>
  <si>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</si>
  <si>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</si>
  <si>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</si>
  <si>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</si>
  <si>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</si>
  <si>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</si>
  <si>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</si>
  <si>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</si>
  <si>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</si>
  <si>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</si>
  <si>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</si>
  <si>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</si>
  <si>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</si>
  <si>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</si>
  <si>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</si>
  <si>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</si>
  <si>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</si>
  <si>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</si>
  <si>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</si>
  <si>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</si>
  <si>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</si>
  <si>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</si>
  <si>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</si>
  <si>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</si>
  <si>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</si>
  <si>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</si>
  <si>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</si>
  <si>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</si>
  <si>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</si>
  <si>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</si>
  <si>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</si>
  <si>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</si>
  <si>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</si>
  <si>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</si>
  <si>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</si>
  <si>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</si>
  <si>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</si>
  <si>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</si>
  <si>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</si>
  <si>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</si>
  <si>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</si>
  <si>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</si>
  <si>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</si>
  <si>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</si>
  <si>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</si>
  <si>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</si>
  <si>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</si>
  <si>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</si>
  <si>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</si>
  <si>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</si>
  <si>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</si>
  <si>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</si>
  <si>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</si>
  <si>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</si>
  <si>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</si>
  <si>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</si>
  <si>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</si>
  <si>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</si>
  <si>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</si>
  <si>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</si>
  <si>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</si>
  <si>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</si>
  <si>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</si>
  <si>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</si>
  <si>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</si>
  <si>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</si>
  <si>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</si>
  <si>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</si>
  <si>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</si>
  <si>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</si>
  <si>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</si>
  <si>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</si>
  <si>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</si>
  <si>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</si>
  <si>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</si>
  <si>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</si>
  <si>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</si>
  <si>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</si>
  <si>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</si>
  <si>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</si>
  <si>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</si>
  <si>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</si>
  <si>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</si>
  <si>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</si>
  <si>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</si>
  <si>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</si>
  <si>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</si>
  <si>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</si>
  <si>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</si>
  <si>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</si>
  <si>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</si>
  <si>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</si>
  <si>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</si>
  <si>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</si>
  <si>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</si>
  <si>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</si>
  <si>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</si>
  <si>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</si>
  <si>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</si>
  <si>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</si>
  <si>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</si>
  <si>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</si>
  <si>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</si>
  <si>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</si>
  <si>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</si>
  <si>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</si>
  <si>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</si>
  <si>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</si>
  <si>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</si>
  <si>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</si>
  <si>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</si>
  <si>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</si>
  <si>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</si>
  <si>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</si>
  <si>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</si>
  <si>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</si>
  <si>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</si>
  <si>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</si>
  <si>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</si>
  <si>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</si>
  <si>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</si>
  <si>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</si>
  <si>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</si>
  <si>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</si>
  <si>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</si>
  <si>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</si>
  <si>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</si>
  <si>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</si>
  <si>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</si>
  <si>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</si>
  <si>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</si>
  <si>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</si>
  <si>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</si>
  <si>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</si>
  <si>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</si>
  <si>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</si>
  <si>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</si>
  <si>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</si>
  <si>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</si>
  <si>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</si>
  <si>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</si>
  <si>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</si>
  <si>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</si>
  <si>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</si>
  <si>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</si>
  <si>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</si>
  <si>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</si>
  <si>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</si>
  <si>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</si>
  <si>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</si>
  <si>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</si>
  <si>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</si>
  <si>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</si>
  <si>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</si>
  <si>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</si>
  <si>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</si>
  <si>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</si>
  <si>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</si>
  <si>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</si>
  <si>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</si>
  <si>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</si>
  <si>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</si>
  <si>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</si>
  <si>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</si>
  <si>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</si>
  <si>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</si>
  <si>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</si>
  <si>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</si>
  <si>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</si>
  <si>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</si>
  <si>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</si>
  <si>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</si>
  <si>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</si>
  <si>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</si>
  <si>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</si>
  <si>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</si>
  <si>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</si>
  <si>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</si>
  <si>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</si>
  <si>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</si>
  <si>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</si>
  <si>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</si>
  <si>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</si>
  <si>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</si>
  <si>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</si>
  <si>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</si>
  <si>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</si>
  <si>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</si>
  <si>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</si>
  <si>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</si>
  <si>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</si>
  <si>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</si>
  <si>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</si>
  <si>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</si>
  <si>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</si>
  <si>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</si>
  <si>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</si>
  <si>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</si>
  <si>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</si>
  <si>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</si>
  <si>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</si>
  <si>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</si>
  <si>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</si>
  <si>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</si>
  <si>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</si>
  <si>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</si>
  <si>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</si>
  <si>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</si>
  <si>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</si>
  <si>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</si>
  <si>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</si>
  <si>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</si>
  <si>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</si>
  <si>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</si>
  <si>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</si>
  <si>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</si>
  <si>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</si>
  <si>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</si>
  <si>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</si>
  <si>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</si>
  <si>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</si>
  <si>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</si>
  <si>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</si>
  <si>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</si>
  <si>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</si>
  <si>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</si>
  <si>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</si>
  <si>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</si>
  <si>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</si>
  <si>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</si>
  <si>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</si>
  <si>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</si>
  <si>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</si>
  <si>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</si>
  <si>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</si>
  <si>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</si>
  <si>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</si>
  <si>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</si>
  <si>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</si>
  <si>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</si>
  <si>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</si>
  <si>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</si>
  <si>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</si>
  <si>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</si>
  <si>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</si>
  <si>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</si>
  <si>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</si>
  <si>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</si>
  <si>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</si>
  <si>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</si>
  <si>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</si>
  <si>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</si>
  <si>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</si>
  <si>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</si>
  <si>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</si>
  <si>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</si>
  <si>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</si>
  <si>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</si>
  <si>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</si>
  <si>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</si>
  <si>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</si>
  <si>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</si>
  <si>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</si>
  <si>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</si>
  <si>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</si>
  <si>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</si>
  <si>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</si>
  <si>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</si>
  <si>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</si>
  <si>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</si>
  <si>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</si>
  <si>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</si>
  <si>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</si>
  <si>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</si>
  <si>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</si>
  <si>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</si>
  <si>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</si>
  <si>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</si>
  <si>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</si>
  <si>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</si>
  <si>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</si>
  <si>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</si>
  <si>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</si>
  <si>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</si>
  <si>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</si>
  <si>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</si>
  <si>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</si>
  <si>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</si>
  <si>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</si>
  <si>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</si>
  <si>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</si>
  <si>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</si>
  <si>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</si>
  <si>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</si>
  <si>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</si>
  <si>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</si>
  <si>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</si>
  <si>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</si>
  <si>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</si>
  <si>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</si>
  <si>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</si>
  <si>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</si>
  <si>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</si>
  <si>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</si>
  <si>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</si>
  <si>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</si>
  <si>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</si>
  <si>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</si>
  <si>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</si>
  <si>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</si>
  <si>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</si>
  <si>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</si>
  <si>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</si>
  <si>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</si>
  <si>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</si>
  <si>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</si>
  <si>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</si>
  <si>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</si>
  <si>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</si>
  <si>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</si>
  <si>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</si>
  <si>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</si>
  <si>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</si>
  <si>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</si>
  <si>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</si>
  <si>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</si>
  <si>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</si>
  <si>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</si>
  <si>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</si>
  <si>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</si>
  <si>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</si>
  <si>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</si>
  <si>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</si>
  <si>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</si>
  <si>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</si>
  <si>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</si>
  <si>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</si>
  <si>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</si>
  <si>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</si>
  <si>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</si>
  <si>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</si>
  <si>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</si>
  <si>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</si>
  <si>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</si>
  <si>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</si>
  <si>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</si>
  <si>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</si>
  <si>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</si>
  <si>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</si>
  <si>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</si>
  <si>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</si>
  <si>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</si>
  <si>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</si>
  <si>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</si>
  <si>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</si>
  <si>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</si>
  <si>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</si>
  <si>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</si>
  <si>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</si>
  <si>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</si>
  <si>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</si>
  <si>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</si>
  <si>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</si>
  <si>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</si>
  <si>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</si>
  <si>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</si>
  <si>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</si>
  <si>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</si>
  <si>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</si>
  <si>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</si>
  <si>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</si>
  <si>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</si>
  <si>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</si>
  <si>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</si>
  <si>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</si>
  <si>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</si>
  <si>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</si>
  <si>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</si>
  <si>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</si>
  <si>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</si>
  <si>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</si>
  <si>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</si>
  <si>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</si>
  <si>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</si>
  <si>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</si>
  <si>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</si>
  <si>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</si>
  <si>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</si>
  <si>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</si>
  <si>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</si>
  <si>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</si>
  <si>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</si>
  <si>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</si>
  <si>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</si>
  <si>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</si>
  <si>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</si>
  <si>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</si>
  <si>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</si>
  <si>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</si>
  <si>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</si>
  <si>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</si>
  <si>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</si>
  <si>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</si>
  <si>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</si>
  <si>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</si>
  <si>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</si>
  <si>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</si>
  <si>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</si>
  <si>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</si>
  <si>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</si>
  <si>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</si>
  <si>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</si>
  <si>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</si>
  <si>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</si>
  <si>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</si>
  <si>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</si>
  <si>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</si>
  <si>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</si>
  <si>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</si>
  <si>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</si>
  <si>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</si>
  <si>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</si>
  <si>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</si>
  <si>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</si>
  <si>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</si>
  <si>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</si>
  <si>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</si>
  <si>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</si>
  <si>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</si>
  <si>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</si>
  <si>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</si>
  <si>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</si>
  <si>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</si>
  <si>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</si>
  <si>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</si>
  <si>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</si>
  <si>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</si>
  <si>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</si>
  <si>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</si>
  <si>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</si>
  <si>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</si>
  <si>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</si>
  <si>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</si>
  <si>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</si>
  <si>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</si>
  <si>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</si>
  <si>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</si>
  <si>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</si>
  <si>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</si>
  <si>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</si>
  <si>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</si>
  <si>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</si>
  <si>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</si>
  <si>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</si>
  <si>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</si>
  <si>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</si>
  <si>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</si>
  <si>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</si>
  <si>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</si>
  <si>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</si>
  <si>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</si>
  <si>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</si>
  <si>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</si>
  <si>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</si>
  <si>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</si>
  <si>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</si>
  <si>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</si>
  <si>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</si>
  <si>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</si>
  <si>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</si>
  <si>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</si>
  <si>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</si>
  <si>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</si>
  <si>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</si>
  <si>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</si>
  <si>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</si>
  <si>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</si>
  <si>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</si>
  <si>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</si>
  <si>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</si>
  <si>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</si>
  <si>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</si>
  <si>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</si>
  <si>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</si>
  <si>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</si>
  <si>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</si>
  <si>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</si>
  <si>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</si>
  <si>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</si>
  <si>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</si>
  <si>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</si>
  <si>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</si>
  <si>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</si>
  <si>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</si>
  <si>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</si>
  <si>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</si>
  <si>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</si>
  <si>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</si>
  <si>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</si>
  <si>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</si>
  <si>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</si>
  <si>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</si>
  <si>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</si>
  <si>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</si>
  <si>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</si>
  <si>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</si>
  <si>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</si>
  <si>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</si>
  <si>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</si>
  <si>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</si>
  <si>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</si>
  <si>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</si>
  <si>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</si>
  <si>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</si>
  <si>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</si>
  <si>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</si>
  <si>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</si>
  <si>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</si>
  <si>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</si>
  <si>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</si>
  <si>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</si>
  <si>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</si>
  <si>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</si>
  <si>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</si>
  <si>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</si>
  <si>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</si>
  <si>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</si>
  <si>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</si>
  <si>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</si>
  <si>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</si>
  <si>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</si>
  <si>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</si>
  <si>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</si>
  <si>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</si>
  <si>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</si>
  <si>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</si>
  <si>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</si>
  <si>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</si>
  <si>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</si>
  <si>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</si>
  <si>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</si>
  <si>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</si>
  <si>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</si>
  <si>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</si>
  <si>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</si>
  <si>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</si>
  <si>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</si>
  <si>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</si>
  <si>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</si>
  <si>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</si>
  <si>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</si>
  <si>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</si>
  <si>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</si>
  <si>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</si>
  <si>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</si>
  <si>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</si>
  <si>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</si>
  <si>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</si>
  <si>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</si>
  <si>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</si>
  <si>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</si>
  <si>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</si>
  <si>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</si>
  <si>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</si>
  <si>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</si>
  <si>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</si>
  <si>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</si>
  <si>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</si>
  <si>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</si>
  <si>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</si>
  <si>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</si>
  <si>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</si>
  <si>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</si>
  <si>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</si>
  <si>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</si>
  <si>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</si>
  <si>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</si>
  <si>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</si>
  <si>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</si>
  <si>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</si>
  <si>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</si>
  <si>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</si>
  <si>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</si>
  <si>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</si>
  <si>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</si>
  <si>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</si>
  <si>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</si>
  <si>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</si>
  <si>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</si>
  <si>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</si>
  <si>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</si>
  <si>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</si>
  <si>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</si>
  <si>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</si>
  <si>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</si>
  <si>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</si>
  <si>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</si>
  <si>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</si>
  <si>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</si>
  <si>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</si>
  <si>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</si>
  <si>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</si>
  <si>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</si>
  <si>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</si>
  <si>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</si>
  <si>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</si>
  <si>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</si>
  <si>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</si>
  <si>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</si>
  <si>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</si>
  <si>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</si>
  <si>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</si>
  <si>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</si>
  <si>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</si>
  <si>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</si>
  <si>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</si>
  <si>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</si>
  <si>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</si>
  <si>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</si>
  <si>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</si>
  <si>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</si>
  <si>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</si>
  <si>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</si>
  <si>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</si>
  <si>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</si>
  <si>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</si>
  <si>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</si>
  <si>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</si>
  <si>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</si>
  <si>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</si>
  <si>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</si>
  <si>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</si>
  <si>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</si>
  <si>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</si>
  <si>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</si>
  <si>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</si>
  <si>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</si>
  <si>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</si>
  <si>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</si>
  <si>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</si>
  <si>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</si>
  <si>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</si>
  <si>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</si>
  <si>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</si>
  <si>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</si>
  <si>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</si>
  <si>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</si>
  <si>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</si>
  <si>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</si>
  <si>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</si>
  <si>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</si>
  <si>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</si>
  <si>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</si>
  <si>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</si>
  <si>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</si>
  <si>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</si>
  <si>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</si>
  <si>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</si>
  <si>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</si>
  <si>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</si>
  <si>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</si>
  <si>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</si>
  <si>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</si>
  <si>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</si>
  <si>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</si>
  <si>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</si>
  <si>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</si>
  <si>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</si>
  <si>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</si>
  <si>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</si>
  <si>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</si>
  <si>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</si>
  <si>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</si>
  <si>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</si>
  <si>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</si>
  <si>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</si>
  <si>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</si>
  <si>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</si>
  <si>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</si>
  <si>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</si>
  <si>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</si>
  <si>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</si>
  <si>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</si>
  <si>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</si>
  <si>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</si>
  <si>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</si>
  <si>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</si>
  <si>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</si>
  <si>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</si>
  <si>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</si>
  <si>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</si>
  <si>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</si>
  <si>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</si>
  <si>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</si>
  <si>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</si>
  <si>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</si>
  <si>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</si>
  <si>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</si>
  <si>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</si>
  <si>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</si>
  <si>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</si>
  <si>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</si>
  <si>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</si>
  <si>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</si>
  <si>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</si>
  <si>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</si>
  <si>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</si>
  <si>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</si>
  <si>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</si>
  <si>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</si>
  <si>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</si>
  <si>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</si>
  <si>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</si>
  <si>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</si>
  <si>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</si>
  <si>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</si>
  <si>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</si>
  <si>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</si>
  <si>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</si>
  <si>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</si>
  <si>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</si>
  <si>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</si>
  <si>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</si>
  <si>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</si>
  <si>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</si>
  <si>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</si>
  <si>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</si>
  <si>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</si>
  <si>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</si>
  <si>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</si>
  <si>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</si>
  <si>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</si>
  <si>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</si>
  <si>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</si>
  <si>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</si>
  <si>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</si>
  <si>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</si>
  <si>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</si>
  <si>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</si>
  <si>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</si>
  <si>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</si>
  <si>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</si>
  <si>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</si>
  <si>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</si>
  <si>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</si>
  <si>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</si>
  <si>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</si>
  <si>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</si>
  <si>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</si>
  <si>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</si>
  <si>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</si>
  <si>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</si>
  <si>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</si>
  <si>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</si>
  <si>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</si>
  <si>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</si>
  <si>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</si>
  <si>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</si>
  <si>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</si>
  <si>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</si>
  <si>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</si>
  <si>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</si>
  <si>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</si>
  <si>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</si>
  <si>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</si>
  <si>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</si>
  <si>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</si>
  <si>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</si>
  <si>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</si>
  <si>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</si>
  <si>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</si>
  <si>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</si>
  <si>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</si>
  <si>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</si>
  <si>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</si>
  <si>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</si>
  <si>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</si>
  <si>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</si>
  <si>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</si>
  <si>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</si>
  <si>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</si>
  <si>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</si>
  <si>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</si>
  <si>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</si>
  <si>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</si>
  <si>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</si>
  <si>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</si>
  <si>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</si>
  <si>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</si>
  <si>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</si>
  <si>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</si>
  <si>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</si>
  <si>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</si>
  <si>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</si>
  <si>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</si>
  <si>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</si>
  <si>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</si>
  <si>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</si>
  <si>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</si>
  <si>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</si>
  <si>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</si>
  <si>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</si>
  <si>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</si>
  <si>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</si>
  <si>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</si>
  <si>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</si>
  <si>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</si>
  <si>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</si>
  <si>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</si>
  <si>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</si>
  <si>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</si>
  <si>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</si>
  <si>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</si>
  <si>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</si>
  <si>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</si>
  <si>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</si>
  <si>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</si>
  <si>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</si>
  <si>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</si>
  <si>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</si>
  <si>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</si>
  <si>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</si>
  <si>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</si>
  <si>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</si>
  <si>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</si>
  <si>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</si>
  <si>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</si>
  <si>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</si>
  <si>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</si>
  <si>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</si>
  <si>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</si>
  <si>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</si>
  <si>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</si>
  <si>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</si>
  <si>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</si>
  <si>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</si>
  <si>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</si>
  <si>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</si>
  <si>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</si>
  <si>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</si>
  <si>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</si>
  <si>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</si>
  <si>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</si>
  <si>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</si>
  <si>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</si>
  <si>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</si>
  <si>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</si>
  <si>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</si>
  <si>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</si>
  <si>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</si>
  <si>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</si>
  <si>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</si>
  <si>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</si>
  <si>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</si>
  <si>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</si>
  <si>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</si>
  <si>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</si>
  <si>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</si>
  <si>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</si>
  <si>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</si>
  <si>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</si>
  <si>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</si>
  <si>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</si>
  <si>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</si>
  <si>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</si>
  <si>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</si>
  <si>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</si>
  <si>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</si>
  <si>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</si>
  <si>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</si>
  <si>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</si>
  <si>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</si>
  <si>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</si>
  <si>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</si>
  <si>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</si>
  <si>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</si>
  <si>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</si>
  <si>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</si>
  <si>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</si>
  <si>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</si>
  <si>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</si>
  <si>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</si>
  <si>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</si>
  <si>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</si>
  <si>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</si>
  <si>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</si>
  <si>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</si>
  <si>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</si>
  <si>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</si>
  <si>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</si>
  <si>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</si>
  <si>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</si>
  <si>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</si>
  <si>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</si>
  <si>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</si>
  <si>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</si>
  <si>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</si>
  <si>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</si>
  <si>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</si>
  <si>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</si>
  <si>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</si>
  <si>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</si>
  <si>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</si>
  <si>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</si>
  <si>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</si>
  <si>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</si>
  <si>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</si>
  <si>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</si>
  <si>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</si>
  <si>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</si>
  <si>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</si>
  <si>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</si>
  <si>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</si>
  <si>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</si>
  <si>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</si>
  <si>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</si>
  <si>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</si>
  <si>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</si>
  <si>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</si>
  <si>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</si>
  <si>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</si>
  <si>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</si>
  <si>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</si>
  <si>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</si>
  <si>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</si>
  <si>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</si>
  <si>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</si>
  <si>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</si>
  <si>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</si>
  <si>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</si>
  <si>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</si>
  <si>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</si>
  <si>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</si>
  <si>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</si>
  <si>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</si>
  <si>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</si>
  <si>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</si>
  <si>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</si>
  <si>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</si>
  <si>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</si>
  <si>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</si>
  <si>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</si>
  <si>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</si>
  <si>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</si>
  <si>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</si>
  <si>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</si>
  <si>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</si>
  <si>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</si>
  <si>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</si>
  <si>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</si>
  <si>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</si>
  <si>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</si>
  <si>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</si>
  <si>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</si>
  <si>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</si>
  <si>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</si>
  <si>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</si>
  <si>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</si>
  <si>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</si>
  <si>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</si>
  <si>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</si>
  <si>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</si>
  <si>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</si>
  <si>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</si>
  <si>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</si>
  <si>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</si>
  <si>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</si>
  <si>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</si>
  <si>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</si>
  <si>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</si>
  <si>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</si>
  <si>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</si>
  <si>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</si>
  <si>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</si>
  <si>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</si>
  <si>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</si>
  <si>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</si>
  <si>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</si>
  <si>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</si>
  <si>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</si>
  <si>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</si>
  <si>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</si>
  <si>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</si>
  <si>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</si>
  <si>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</si>
  <si>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</si>
  <si>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</si>
  <si>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</si>
  <si>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</si>
  <si>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</si>
  <si>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</si>
  <si>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</si>
  <si>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</si>
  <si>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</si>
  <si>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</si>
  <si>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</si>
  <si>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</si>
  <si>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</si>
  <si>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</si>
  <si>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</si>
  <si>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</si>
  <si>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</si>
  <si>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</si>
  <si>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</si>
  <si>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</si>
  <si>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</si>
  <si>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</si>
  <si>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</si>
  <si>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</si>
  <si>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</si>
  <si>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</si>
  <si>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</si>
  <si>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</si>
  <si>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</si>
  <si>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</si>
  <si>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</si>
  <si>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</si>
  <si>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</si>
  <si>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</si>
  <si>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</si>
  <si>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</si>
  <si>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</si>
  <si>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</si>
  <si>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</si>
  <si>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</si>
  <si>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</si>
  <si>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</si>
  <si>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</si>
  <si>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</si>
  <si>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</si>
  <si>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</si>
  <si>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</si>
  <si>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</si>
  <si>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</si>
  <si>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</si>
  <si>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</si>
  <si>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</si>
  <si>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</si>
  <si>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</si>
  <si>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</si>
  <si>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</si>
  <si>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</si>
  <si>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</si>
  <si>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</si>
  <si>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</si>
  <si>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</si>
  <si>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</si>
  <si>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</si>
  <si>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</si>
  <si>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</si>
  <si>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</si>
  <si>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</si>
  <si>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</si>
  <si>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</si>
  <si>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</si>
  <si>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</si>
  <si>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</si>
  <si>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</si>
  <si>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</si>
  <si>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</si>
  <si>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</si>
  <si>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</si>
  <si>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</si>
  <si>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</si>
  <si>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</si>
  <si>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</si>
  <si>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</si>
  <si>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</si>
  <si>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</si>
  <si>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</si>
  <si>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</si>
  <si>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</si>
  <si>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</si>
  <si>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</si>
  <si>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</si>
  <si>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</si>
  <si>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</si>
  <si>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</si>
  <si>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</si>
  <si>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</si>
  <si>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</si>
  <si>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</si>
  <si>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</si>
  <si>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</si>
  <si>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</si>
  <si>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</si>
  <si>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</si>
  <si>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</si>
  <si>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</si>
  <si>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</si>
  <si>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</si>
  <si>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</si>
  <si>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</si>
  <si>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</si>
  <si>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</si>
  <si>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</si>
  <si>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</si>
  <si>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</si>
  <si>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</si>
  <si>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</si>
  <si>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</si>
  <si>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</si>
  <si>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</si>
  <si>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</si>
  <si>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</si>
  <si>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</si>
  <si>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</si>
  <si>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</si>
  <si>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</si>
  <si>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</si>
  <si>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</si>
  <si>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</si>
  <si>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</si>
  <si>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</si>
  <si>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</si>
  <si>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</si>
  <si>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</si>
  <si>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</si>
  <si>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</si>
  <si>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</si>
  <si>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</si>
  <si>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</si>
  <si>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</si>
  <si>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</si>
  <si>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</si>
  <si>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</si>
  <si>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</si>
  <si>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</si>
  <si>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</si>
  <si>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</si>
  <si>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</si>
  <si>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</si>
  <si>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</si>
  <si>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</si>
  <si>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</si>
  <si>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</si>
  <si>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</si>
  <si>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</si>
  <si>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</si>
  <si>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</si>
  <si>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</si>
  <si>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</si>
  <si>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</si>
  <si>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</si>
  <si>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</si>
  <si>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</si>
  <si>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</si>
  <si>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</si>
  <si>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</si>
  <si>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</si>
  <si>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</si>
  <si>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</si>
  <si>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</si>
  <si>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</si>
  <si>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</si>
  <si>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</si>
  <si>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</si>
  <si>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</si>
  <si>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</si>
  <si>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</si>
  <si>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</si>
  <si>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</si>
  <si>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</si>
  <si>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</si>
  <si>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</si>
  <si>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</si>
  <si>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</si>
  <si>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</si>
  <si>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</si>
  <si>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</si>
  <si>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</si>
  <si>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</si>
  <si>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</si>
  <si>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</si>
  <si>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</si>
  <si>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</si>
  <si>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</si>
  <si>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</si>
  <si>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</si>
  <si>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</si>
  <si>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</si>
  <si>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</si>
  <si>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</si>
  <si>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</si>
  <si>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</si>
  <si>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</si>
  <si>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</si>
  <si>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</si>
  <si>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</si>
  <si>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</si>
  <si>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</si>
  <si>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</si>
  <si>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</si>
  <si>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</si>
  <si>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</si>
  <si>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</si>
  <si>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</si>
  <si>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</si>
  <si>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</si>
  <si>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</si>
  <si>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</si>
  <si>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</si>
  <si>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</si>
  <si>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</si>
  <si>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</si>
  <si>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</si>
  <si>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</si>
  <si>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</si>
  <si>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</si>
  <si>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</si>
  <si>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</si>
  <si>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</si>
  <si>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</si>
  <si>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</si>
  <si>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</si>
  <si>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</si>
  <si>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</si>
  <si>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</si>
  <si>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</si>
  <si>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</si>
  <si>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</si>
  <si>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</si>
  <si>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</si>
  <si>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</si>
  <si>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</si>
  <si>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</si>
  <si>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</si>
  <si>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</si>
  <si>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</si>
  <si>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</si>
  <si>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</si>
  <si>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</si>
  <si>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</si>
  <si>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</si>
  <si>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</si>
  <si>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</si>
  <si>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</si>
  <si>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</si>
  <si>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</si>
  <si>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</si>
  <si>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</si>
  <si>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</si>
  <si>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</si>
  <si>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</si>
  <si>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</si>
  <si>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</si>
  <si>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</si>
  <si>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</si>
  <si>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</si>
  <si>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</si>
  <si>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</si>
  <si>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</si>
  <si>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</si>
  <si>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</si>
  <si>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</si>
  <si>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</si>
  <si>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</si>
  <si>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</si>
  <si>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</si>
  <si>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</si>
  <si>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</si>
  <si>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</si>
  <si>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</si>
  <si>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</si>
  <si>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</si>
  <si>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</si>
  <si>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</si>
  <si>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</si>
  <si>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</si>
  <si>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</si>
  <si>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</si>
  <si>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</si>
  <si>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</si>
  <si>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</si>
  <si>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</si>
  <si>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</si>
  <si>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</si>
  <si>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</si>
  <si>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</si>
  <si>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</si>
  <si>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</si>
  <si>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</si>
  <si>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</si>
  <si>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</si>
  <si>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</si>
  <si>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</si>
  <si>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</si>
  <si>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</si>
  <si>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</si>
  <si>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</si>
  <si>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</si>
  <si>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</si>
  <si>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</si>
  <si>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</si>
  <si>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</si>
  <si>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</si>
  <si>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</si>
  <si>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</si>
  <si>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</si>
  <si>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</si>
  <si>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</si>
  <si>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</si>
  <si>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</si>
  <si>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</si>
  <si>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</si>
  <si>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</si>
  <si>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</si>
  <si>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</si>
  <si>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</si>
  <si>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</si>
  <si>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</si>
  <si>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</si>
  <si>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</si>
  <si>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</si>
  <si>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</si>
  <si>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</si>
  <si>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</si>
  <si>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</si>
  <si>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</si>
  <si>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</si>
  <si>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</si>
  <si>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</si>
  <si>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</si>
  <si>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</si>
  <si>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</si>
  <si>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</si>
  <si>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</si>
  <si>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</si>
  <si>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</si>
  <si>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</si>
  <si>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</si>
  <si>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</si>
  <si>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</si>
  <si>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</si>
  <si>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</si>
  <si>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</si>
  <si>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</si>
  <si>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</si>
  <si>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</si>
  <si>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</si>
  <si>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</si>
  <si>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</si>
  <si>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</si>
  <si>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</si>
  <si>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</si>
  <si>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</si>
  <si>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</si>
  <si>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</si>
  <si>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</si>
  <si>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</si>
  <si>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</si>
  <si>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</si>
  <si>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</si>
  <si>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</si>
  <si>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</si>
  <si>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</si>
  <si>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</si>
  <si>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</si>
  <si>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</si>
  <si>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</si>
  <si>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</si>
  <si>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</si>
  <si>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</si>
  <si>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</si>
  <si>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</si>
  <si>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</si>
  <si>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</si>
  <si>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</si>
  <si>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</si>
  <si>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</si>
  <si>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</si>
  <si>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</si>
  <si>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</si>
  <si>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</si>
  <si>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</si>
  <si>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</si>
  <si>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</si>
  <si>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</si>
  <si>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</si>
  <si>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</si>
  <si>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</si>
  <si>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</si>
  <si>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</si>
  <si>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</si>
  <si>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</si>
  <si>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</si>
  <si>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</si>
  <si>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</si>
  <si>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</si>
  <si>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</si>
  <si>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</si>
  <si>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</si>
  <si>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</si>
  <si>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</si>
  <si>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</si>
  <si>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</si>
  <si>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</si>
  <si>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</si>
  <si>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</si>
  <si>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</si>
  <si>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</si>
  <si>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</si>
  <si>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</si>
  <si>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</si>
  <si>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</si>
  <si>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</si>
  <si>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</si>
  <si>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</si>
  <si>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</si>
  <si>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</si>
  <si>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</si>
  <si>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</si>
  <si>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</si>
  <si>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</si>
  <si>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</si>
  <si>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</si>
  <si>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</si>
  <si>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</si>
  <si>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</si>
  <si>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</si>
  <si>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</si>
  <si>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</si>
  <si>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</si>
  <si>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</si>
  <si>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</si>
  <si>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</si>
  <si>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</si>
  <si>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</si>
  <si>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</si>
  <si>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</si>
  <si>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</si>
  <si>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</si>
  <si>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</si>
  <si>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</si>
  <si>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</si>
  <si>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</si>
  <si>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</si>
  <si>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</si>
  <si>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</si>
  <si>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</si>
  <si>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</si>
  <si>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</si>
  <si>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</si>
  <si>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</si>
  <si>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</si>
  <si>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</si>
  <si>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</si>
  <si>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</si>
  <si>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</si>
  <si>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</si>
  <si>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</si>
  <si>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</si>
  <si>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</si>
  <si>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</si>
  <si>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</si>
  <si>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</si>
  <si>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</si>
  <si>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</si>
  <si>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</si>
  <si>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</si>
  <si>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</si>
  <si>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</si>
  <si>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</si>
  <si>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</si>
  <si>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</si>
  <si>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</si>
  <si>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</si>
  <si>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</si>
  <si>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</si>
  <si>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</si>
  <si>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</si>
  <si>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</si>
  <si>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</si>
  <si>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</si>
  <si>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</si>
  <si>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</si>
  <si>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</si>
  <si>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</si>
  <si>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</si>
  <si>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</si>
  <si>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</si>
  <si>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</si>
  <si>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</si>
  <si>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</si>
  <si>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</si>
  <si>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</si>
  <si>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</si>
  <si>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</si>
  <si>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</si>
  <si>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</si>
  <si>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</si>
  <si>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</si>
  <si>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</si>
  <si>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</si>
  <si>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</si>
  <si>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</si>
  <si>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</si>
  <si>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</si>
  <si>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</si>
  <si>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</si>
  <si>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</si>
  <si>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</si>
  <si>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</si>
  <si>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</si>
  <si>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</si>
  <si>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</si>
  <si>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</si>
  <si>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</si>
  <si>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</si>
  <si>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</si>
  <si>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</si>
  <si>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</si>
  <si>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</si>
  <si>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</si>
  <si>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</si>
  <si>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</si>
  <si>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</si>
  <si>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</si>
  <si>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</si>
  <si>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</si>
  <si>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</si>
  <si>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</si>
  <si>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</si>
  <si>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</si>
  <si>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</si>
  <si>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</si>
  <si>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</si>
  <si>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</si>
  <si>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</si>
  <si>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</si>
  <si>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</si>
  <si>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</si>
  <si>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</si>
  <si>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</si>
  <si>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</si>
  <si>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</si>
  <si>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</si>
  <si>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</si>
  <si>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</si>
  <si>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</si>
  <si>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</si>
  <si>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</si>
  <si>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</si>
  <si>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</si>
  <si>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</si>
  <si>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</si>
  <si>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</si>
  <si>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</si>
  <si>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</si>
  <si>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</si>
  <si>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</si>
  <si>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</si>
  <si>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</si>
  <si>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</si>
  <si>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</si>
  <si>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</si>
  <si>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</si>
  <si>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</si>
  <si>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</si>
  <si>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</si>
  <si>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</si>
  <si>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</si>
  <si>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</si>
  <si>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</si>
  <si>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</si>
  <si>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</si>
  <si>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</si>
  <si>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</si>
  <si>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</si>
  <si>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</si>
  <si>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</si>
  <si>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</si>
  <si>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</si>
  <si>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</si>
  <si>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</si>
  <si>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</si>
  <si>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</si>
  <si>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</si>
  <si>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</si>
  <si>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</si>
  <si>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</si>
  <si>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</si>
  <si>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</si>
  <si>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</si>
  <si>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</si>
  <si>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</si>
  <si>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</si>
  <si>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</si>
  <si>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</si>
  <si>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</si>
  <si>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</si>
  <si>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</si>
  <si>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</si>
  <si>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</si>
  <si>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</si>
  <si>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</si>
  <si>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</si>
  <si>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</si>
  <si>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</si>
  <si>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</si>
  <si>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</si>
  <si>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</si>
  <si>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</si>
  <si>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</si>
  <si>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</si>
  <si>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</si>
  <si>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</si>
  <si>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</si>
  <si>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</si>
  <si>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</si>
  <si>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</si>
  <si>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</si>
  <si>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</si>
  <si>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</si>
  <si>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</si>
  <si>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</si>
  <si>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</si>
  <si>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</si>
  <si>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</si>
  <si>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</si>
  <si>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</si>
  <si>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</si>
  <si>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</si>
  <si>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</si>
  <si>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</si>
  <si>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</si>
  <si>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</si>
  <si>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</si>
  <si>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</si>
  <si>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</si>
  <si>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</si>
  <si>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</si>
  <si>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</si>
  <si>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</si>
  <si>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</si>
  <si>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</si>
  <si>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</si>
  <si>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</si>
  <si>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</si>
  <si>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</si>
  <si>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</si>
  <si>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</si>
  <si>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</si>
  <si>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</si>
  <si>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</si>
  <si>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</si>
  <si>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</si>
  <si>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</si>
  <si>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</si>
  <si>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</si>
  <si>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</si>
  <si>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</si>
  <si>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</si>
  <si>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</si>
  <si>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</si>
  <si>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</si>
  <si>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</si>
  <si>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</si>
  <si>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</si>
  <si>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</si>
  <si>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</si>
  <si>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</si>
  <si>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</si>
  <si>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</si>
  <si>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</si>
  <si>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</si>
  <si>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</si>
  <si>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</si>
  <si>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</si>
  <si>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</si>
  <si>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</si>
  <si>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</si>
  <si>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</si>
  <si>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</si>
  <si>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</si>
  <si>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</si>
  <si>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</si>
  <si>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</si>
  <si>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</si>
  <si>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</si>
  <si>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</si>
  <si>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</si>
  <si>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</si>
  <si>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</si>
  <si>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</si>
  <si>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</si>
  <si>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</si>
  <si>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</si>
  <si>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</si>
  <si>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</si>
  <si>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</si>
  <si>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</si>
  <si>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</si>
  <si>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</si>
  <si>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</si>
  <si>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</si>
  <si>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</si>
  <si>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</si>
  <si>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</si>
  <si>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</si>
  <si>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</si>
  <si>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</si>
  <si>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</si>
  <si>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</si>
  <si>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</si>
  <si>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</si>
  <si>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</si>
  <si>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</si>
  <si>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</si>
  <si>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</si>
  <si>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</si>
  <si>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</si>
  <si>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</si>
  <si>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</si>
  <si>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</si>
  <si>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</si>
  <si>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</si>
  <si>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</si>
  <si>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</si>
  <si>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</si>
  <si>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</si>
  <si>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</si>
  <si>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</si>
  <si>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</si>
  <si>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</si>
  <si>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</si>
  <si>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</si>
  <si>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</si>
  <si>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</si>
  <si>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</si>
  <si>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</si>
  <si>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</si>
  <si>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</si>
  <si>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</si>
  <si>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</si>
  <si>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</si>
  <si>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</si>
  <si>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</si>
  <si>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</si>
  <si>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</si>
  <si>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</si>
  <si>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</si>
  <si>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</si>
  <si>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</si>
  <si>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</si>
  <si>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</si>
  <si>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</si>
  <si>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</si>
  <si>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</si>
  <si>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</si>
  <si>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</si>
  <si>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</si>
  <si>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</si>
  <si>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</si>
  <si>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</si>
  <si>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</si>
  <si>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</si>
  <si>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</si>
  <si>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</si>
  <si>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</si>
  <si>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</si>
  <si>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</si>
  <si>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</si>
  <si>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</si>
  <si>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</si>
  <si>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</si>
  <si>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</si>
  <si>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</si>
  <si>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</si>
  <si>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</si>
  <si>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</si>
  <si>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</si>
  <si>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</si>
  <si>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</si>
  <si>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</si>
  <si>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</si>
  <si>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</si>
  <si>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</si>
  <si>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</si>
  <si>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</si>
  <si>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</si>
  <si>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</si>
  <si>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</si>
  <si>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</si>
  <si>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</si>
  <si>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</si>
  <si>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</si>
  <si>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</si>
  <si>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</si>
  <si>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</si>
  <si>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</si>
  <si>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</si>
  <si>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</si>
  <si>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</si>
  <si>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</si>
  <si>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</si>
  <si>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</si>
  <si>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</si>
  <si>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</si>
  <si>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</si>
  <si>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</si>
  <si>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</si>
  <si>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</si>
  <si>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</si>
  <si>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</si>
  <si>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</si>
  <si>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</si>
  <si>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</si>
  <si>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</si>
  <si>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</si>
  <si>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</si>
  <si>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</si>
  <si>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</si>
  <si>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</si>
  <si>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</si>
  <si>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</si>
  <si>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</si>
  <si>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</si>
  <si>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</si>
  <si>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</si>
  <si>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</si>
  <si>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</si>
  <si>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</si>
  <si>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</si>
  <si>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</si>
  <si>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</si>
  <si>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</si>
  <si>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</si>
  <si>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</si>
  <si>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</si>
  <si>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</si>
  <si>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</si>
  <si>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</si>
  <si>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</si>
  <si>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</si>
  <si>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</si>
  <si>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</si>
  <si>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</si>
  <si>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</si>
  <si>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</si>
  <si>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</si>
  <si>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</si>
  <si>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</si>
  <si>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</si>
  <si>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</si>
  <si>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</si>
  <si>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</si>
  <si>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</si>
  <si>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</si>
  <si>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</si>
  <si>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</si>
  <si>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</si>
  <si>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</si>
  <si>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</si>
  <si>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</si>
  <si>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</si>
  <si>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</si>
  <si>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</si>
  <si>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</si>
  <si>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</si>
  <si>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</si>
  <si>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</si>
  <si>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</si>
  <si>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</si>
  <si>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</si>
  <si>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</si>
  <si>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</si>
  <si>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</si>
  <si>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</si>
  <si>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</si>
  <si>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</si>
  <si>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</si>
  <si>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</si>
  <si>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</si>
  <si>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</si>
  <si>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</si>
  <si>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</si>
  <si>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</si>
  <si>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</si>
  <si>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</si>
  <si>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</si>
  <si>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</si>
  <si>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</si>
  <si>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</si>
  <si>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</si>
  <si>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</si>
  <si>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</si>
  <si>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</si>
  <si>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</si>
  <si>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</si>
  <si>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</si>
  <si>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</si>
  <si>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</si>
  <si>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</si>
  <si>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</si>
  <si>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</si>
  <si>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</si>
  <si>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</si>
  <si>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</si>
  <si>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</si>
  <si>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</si>
  <si>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</si>
  <si>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</si>
  <si>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</si>
  <si>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</si>
  <si>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</si>
  <si>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</si>
  <si>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</si>
  <si>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</si>
  <si>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</si>
  <si>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</si>
  <si>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</si>
  <si>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</si>
  <si>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</si>
  <si>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</si>
  <si>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</si>
  <si>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</si>
  <si>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</si>
  <si>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</si>
  <si>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</si>
  <si>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</si>
  <si>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</si>
  <si>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</si>
  <si>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</si>
  <si>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</si>
  <si>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</si>
  <si>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</si>
  <si>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</si>
  <si>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</si>
  <si>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</si>
  <si>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</si>
  <si>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</si>
  <si>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</si>
  <si>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</si>
  <si>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</si>
  <si>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</si>
  <si>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</si>
  <si>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</si>
  <si>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</si>
  <si>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</si>
  <si>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</si>
  <si>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</si>
  <si>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</si>
  <si>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</si>
  <si>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</si>
  <si>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</si>
  <si>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</si>
  <si>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</si>
  <si>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</si>
  <si>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</si>
  <si>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</si>
  <si>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</si>
  <si>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</si>
  <si>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</si>
  <si>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</si>
  <si>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</si>
  <si>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</si>
  <si>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</si>
  <si>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</si>
  <si>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</si>
  <si>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</si>
  <si>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</si>
  <si>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</si>
  <si>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</si>
  <si>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</si>
  <si>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</si>
  <si>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</si>
  <si>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</si>
  <si>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</si>
  <si>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</si>
  <si>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</si>
  <si>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</si>
  <si>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</si>
  <si>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</si>
  <si>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</si>
  <si>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</si>
  <si>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</si>
  <si>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</si>
  <si>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</si>
  <si>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</si>
  <si>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</si>
  <si>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</si>
  <si>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</si>
  <si>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</si>
  <si>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</si>
  <si>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</si>
  <si>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</si>
  <si>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</si>
  <si>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</si>
  <si>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</si>
  <si>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</si>
  <si>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</si>
  <si>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</si>
  <si>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</si>
  <si>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</si>
  <si>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</si>
  <si>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</si>
  <si>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</si>
  <si>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</si>
  <si>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</si>
  <si>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</si>
  <si>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</si>
  <si>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</si>
  <si>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</si>
  <si>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</si>
  <si>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</si>
  <si>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</si>
  <si>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</si>
  <si>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</si>
  <si>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</si>
  <si>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</si>
  <si>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</si>
  <si>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</si>
  <si>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</si>
  <si>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</si>
  <si>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</si>
  <si>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</si>
  <si>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</si>
  <si>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</si>
  <si>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</si>
  <si>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</si>
  <si>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</si>
  <si>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</si>
  <si>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</si>
  <si>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</si>
  <si>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</si>
  <si>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</si>
  <si>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</si>
  <si>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</si>
  <si>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</si>
  <si>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</si>
  <si>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</si>
  <si>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</si>
  <si>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</si>
  <si>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</si>
  <si>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</si>
  <si>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</si>
  <si>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</si>
  <si>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</si>
  <si>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</si>
  <si>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</si>
  <si>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</si>
  <si>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</si>
  <si>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</si>
  <si>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</si>
  <si>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</si>
  <si>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</si>
  <si>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</si>
  <si>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</si>
  <si>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</si>
  <si>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</si>
  <si>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</si>
  <si>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</si>
  <si>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</si>
  <si>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</si>
  <si>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</si>
  <si>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</si>
  <si>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</si>
  <si>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</si>
  <si>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</si>
  <si>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</si>
  <si>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</si>
  <si>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</si>
  <si>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</si>
  <si>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</si>
  <si>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</si>
  <si>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</si>
  <si>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</si>
  <si>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</si>
  <si>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</si>
  <si>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</si>
  <si>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</si>
  <si>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</si>
  <si>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</si>
  <si>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</si>
  <si>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</si>
  <si>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</si>
  <si>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</si>
  <si>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</si>
  <si>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</si>
  <si>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</si>
  <si>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</si>
  <si>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</si>
  <si>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</si>
  <si>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</si>
  <si>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</si>
  <si>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</si>
  <si>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</si>
  <si>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</si>
  <si>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</si>
  <si>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</si>
  <si>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</si>
  <si>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</si>
  <si>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</si>
  <si>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</si>
  <si>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</si>
  <si>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</si>
  <si>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</si>
  <si>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</si>
  <si>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</si>
  <si>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</si>
  <si>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</si>
  <si>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</si>
  <si>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</si>
  <si>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</si>
  <si>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</si>
  <si>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</si>
  <si>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</si>
  <si>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</si>
  <si>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</si>
  <si>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</si>
  <si>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</si>
  <si>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</si>
  <si>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</si>
  <si>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</si>
  <si>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</si>
  <si>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</si>
  <si>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</si>
  <si>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</si>
  <si>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</si>
  <si>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</si>
  <si>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</si>
  <si>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</si>
  <si>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</si>
  <si>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</si>
  <si>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</si>
  <si>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</si>
  <si>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</si>
  <si>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</si>
  <si>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</si>
  <si>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</si>
  <si>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</si>
  <si>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</si>
  <si>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</si>
  <si>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</si>
  <si>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</si>
  <si>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</si>
  <si>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</si>
  <si>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</si>
  <si>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</si>
  <si>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</si>
  <si>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</si>
  <si>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</si>
  <si>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</si>
  <si>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</si>
  <si>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</si>
  <si>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</si>
  <si>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</si>
  <si>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</si>
  <si>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</si>
  <si>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</si>
  <si>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</si>
  <si>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</si>
  <si>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</si>
  <si>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</si>
  <si>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</si>
  <si>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</si>
  <si>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</si>
  <si>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</si>
  <si>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</si>
  <si>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</si>
  <si>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</si>
  <si>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</si>
  <si>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</si>
  <si>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</si>
  <si>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</si>
  <si>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</si>
  <si>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</si>
  <si>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</si>
  <si>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</si>
  <si>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</si>
  <si>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</si>
  <si>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</si>
  <si>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</si>
  <si>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</si>
  <si>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</si>
  <si>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</si>
  <si>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</si>
  <si>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</si>
  <si>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</si>
  <si>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</si>
  <si>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</si>
  <si>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</si>
  <si>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</si>
  <si>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</si>
  <si>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</si>
  <si>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</si>
  <si>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</si>
  <si>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</si>
  <si>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</si>
  <si>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</si>
  <si>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</si>
  <si>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</si>
  <si>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</si>
  <si>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</si>
  <si>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</si>
  <si>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</si>
  <si>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</si>
  <si>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</si>
  <si>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</si>
  <si>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</si>
  <si>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</si>
  <si>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</si>
  <si>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</si>
  <si>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</si>
  <si>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</si>
  <si>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</si>
  <si>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</si>
  <si>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</si>
  <si>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</si>
  <si>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</si>
  <si>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</si>
  <si>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</si>
  <si>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</si>
  <si>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</si>
  <si>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</si>
  <si>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</si>
  <si>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</si>
  <si>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</si>
  <si>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</si>
  <si>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</si>
  <si>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</si>
  <si>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</si>
  <si>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</si>
  <si>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</si>
  <si>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</si>
  <si>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</si>
  <si>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</si>
  <si>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</si>
  <si>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</si>
  <si>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</si>
  <si>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</si>
  <si>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</si>
  <si>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</si>
  <si>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</si>
  <si>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</si>
  <si>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</si>
  <si>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</si>
  <si>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</si>
  <si>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</si>
  <si>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</si>
  <si>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</si>
  <si>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</si>
  <si>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</si>
  <si>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</si>
  <si>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</si>
  <si>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</si>
  <si>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</si>
  <si>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</si>
  <si>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</si>
  <si>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</si>
  <si>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</si>
  <si>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</si>
  <si>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</si>
  <si>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</si>
  <si>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</si>
  <si>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</si>
  <si>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</si>
  <si>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</si>
  <si>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</si>
  <si>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</si>
  <si>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</si>
  <si>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</si>
  <si>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</si>
  <si>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</si>
  <si>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</si>
  <si>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</si>
  <si>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</si>
  <si>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</si>
  <si>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</si>
  <si>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</si>
  <si>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</si>
  <si>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</si>
  <si>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</si>
  <si>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</si>
  <si>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</si>
  <si>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</si>
  <si>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</si>
  <si>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</si>
  <si>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</si>
  <si>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</si>
  <si>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</si>
  <si>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</si>
  <si>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</si>
  <si>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</si>
  <si>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</si>
  <si>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</si>
  <si>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</si>
  <si>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</si>
  <si>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</si>
  <si>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</si>
  <si>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</si>
  <si>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</si>
  <si>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</si>
  <si>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</si>
  <si>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</si>
  <si>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</si>
  <si>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</si>
  <si>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</si>
  <si>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</si>
  <si>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</si>
  <si>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</si>
  <si>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</si>
  <si>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</si>
  <si>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</si>
  <si>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</si>
  <si>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</si>
  <si>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</si>
  <si>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</si>
  <si>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</si>
  <si>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</si>
  <si>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</si>
  <si>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</si>
  <si>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</si>
  <si>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</si>
  <si>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</si>
  <si>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</si>
  <si>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</si>
  <si>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</si>
  <si>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</si>
  <si>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</si>
  <si>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</si>
  <si>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</si>
  <si>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</si>
  <si>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</si>
  <si>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</si>
  <si>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</si>
  <si>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</si>
  <si>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</si>
  <si>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</si>
  <si>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</si>
  <si>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</si>
  <si>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</si>
  <si>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</si>
  <si>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</si>
  <si>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</si>
  <si>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</si>
  <si>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</si>
  <si>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</si>
  <si>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</si>
  <si>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</si>
  <si>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</si>
  <si>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</si>
  <si>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</si>
  <si>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</si>
  <si>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</si>
  <si>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</si>
  <si>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</si>
  <si>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</si>
  <si>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</si>
  <si>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</si>
  <si>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</si>
  <si>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</si>
  <si>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</si>
  <si>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</si>
  <si>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</si>
  <si>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</si>
  <si>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</si>
  <si>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</si>
  <si>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</si>
  <si>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</si>
  <si>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</si>
  <si>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</si>
  <si>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</si>
  <si>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</si>
  <si>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</si>
  <si>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</si>
  <si>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</si>
  <si>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</si>
  <si>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</si>
  <si>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</si>
  <si>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</si>
  <si>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</si>
  <si>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</si>
  <si>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</si>
  <si>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</si>
  <si>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</si>
  <si>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</si>
  <si>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</si>
  <si>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</si>
  <si>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</si>
  <si>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</si>
  <si>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</si>
  <si>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</si>
  <si>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</si>
  <si>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</si>
  <si>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</si>
  <si>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</si>
  <si>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</si>
  <si>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</si>
  <si>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</si>
  <si>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</si>
  <si>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</si>
  <si>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</si>
  <si>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</si>
  <si>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</si>
  <si>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</si>
  <si>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</si>
  <si>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</si>
  <si>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</si>
  <si>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</si>
  <si>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</si>
  <si>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</si>
  <si>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</si>
  <si>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</si>
  <si>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</si>
  <si>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</si>
  <si>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</si>
  <si>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</si>
  <si>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</si>
  <si>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</si>
  <si>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</si>
  <si>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</si>
  <si>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</si>
  <si>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</si>
  <si>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</si>
  <si>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</si>
  <si>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</si>
  <si>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</si>
  <si>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</si>
  <si>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</si>
  <si>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</si>
  <si>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</si>
  <si>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</si>
  <si>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</si>
  <si>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</si>
  <si>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</si>
  <si>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</si>
  <si>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</si>
  <si>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</si>
  <si>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</si>
  <si>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</si>
  <si>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</si>
  <si>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</si>
  <si>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</si>
  <si>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</si>
  <si>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</si>
  <si>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</si>
  <si>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</si>
  <si>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</si>
  <si>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</si>
  <si>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</si>
  <si>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</si>
  <si>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</si>
  <si>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</si>
  <si>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</si>
  <si>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</si>
  <si>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</si>
  <si>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</si>
  <si>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</si>
  <si>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</si>
  <si>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</si>
  <si>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</si>
  <si>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</si>
  <si>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</si>
  <si>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</si>
  <si>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</si>
  <si>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</si>
  <si>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</si>
  <si>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</si>
  <si>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</si>
  <si>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</si>
  <si>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</si>
  <si>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</si>
  <si>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</si>
  <si>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</si>
  <si>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</si>
  <si>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</si>
  <si>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</si>
  <si>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</si>
  <si>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</si>
  <si>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</si>
  <si>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</si>
  <si>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</si>
  <si>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</si>
  <si>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</si>
  <si>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</si>
  <si>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</si>
  <si>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</si>
  <si>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</si>
  <si>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</si>
  <si>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</si>
  <si>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</si>
  <si>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</si>
  <si>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</si>
  <si>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</si>
  <si>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</si>
  <si>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</si>
  <si>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</si>
  <si>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</si>
  <si>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</si>
  <si>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</si>
  <si>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</si>
  <si>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</si>
  <si>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</si>
  <si>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</si>
  <si>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</si>
  <si>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</si>
  <si>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</si>
  <si>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</si>
  <si>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</si>
  <si>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</si>
  <si>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</si>
  <si>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</si>
  <si>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</si>
  <si>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</si>
  <si>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</si>
  <si>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</si>
  <si>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</si>
  <si>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</si>
  <si>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</si>
  <si>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</si>
  <si>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</si>
  <si>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</si>
  <si>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</si>
  <si>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</si>
  <si>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</si>
  <si>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</si>
  <si>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</si>
  <si>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</si>
  <si>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</si>
  <si>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</si>
  <si>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</si>
  <si>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</si>
  <si>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</si>
  <si>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</si>
  <si>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</si>
  <si>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</si>
  <si>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</si>
  <si>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</si>
  <si>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</si>
  <si>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</si>
  <si>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</si>
  <si>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</si>
  <si>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</si>
  <si>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</si>
  <si>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</si>
  <si>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</si>
  <si>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</si>
  <si>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</si>
  <si>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</si>
  <si>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</si>
  <si>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</si>
  <si>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</si>
  <si>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</si>
  <si>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</si>
  <si>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</si>
  <si>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</si>
  <si>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</si>
  <si>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</si>
  <si>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</si>
  <si>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</si>
  <si>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</si>
  <si>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</si>
  <si>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</si>
  <si>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</si>
  <si>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</si>
  <si>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</si>
  <si>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</si>
  <si>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</si>
  <si>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</si>
  <si>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</si>
  <si>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</si>
  <si>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</si>
  <si>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</si>
  <si>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</si>
  <si>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</si>
  <si>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</si>
  <si>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</si>
  <si>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</si>
  <si>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</si>
  <si>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</si>
  <si>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</si>
  <si>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</si>
  <si>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</si>
  <si>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</si>
  <si>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</si>
  <si>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</si>
  <si>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</si>
  <si>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</si>
  <si>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</si>
  <si>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</si>
  <si>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</si>
  <si>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</si>
  <si>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</si>
  <si>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</si>
  <si>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</si>
  <si>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</si>
  <si>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</si>
  <si>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</si>
  <si>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</si>
  <si>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</si>
  <si>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</si>
  <si>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</si>
  <si>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</si>
  <si>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</si>
  <si>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</si>
  <si>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</si>
  <si>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</si>
  <si>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</si>
  <si>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</si>
  <si>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</si>
  <si>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</si>
  <si>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</si>
  <si>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</si>
  <si>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</si>
  <si>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</si>
  <si>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</si>
  <si>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</si>
  <si>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</si>
  <si>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</si>
  <si>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</si>
  <si>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</si>
  <si>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</si>
  <si>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</si>
  <si>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</si>
  <si>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</si>
  <si>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</si>
  <si>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</si>
  <si>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</si>
  <si>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</si>
  <si>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</si>
  <si>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</si>
  <si>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</si>
  <si>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</si>
  <si>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</si>
  <si>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</si>
  <si>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</si>
  <si>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</si>
  <si>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</si>
  <si>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</si>
  <si>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</si>
  <si>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</si>
  <si>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</si>
  <si>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</si>
  <si>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</si>
  <si>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</si>
  <si>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</si>
  <si>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</si>
  <si>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</si>
  <si>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</si>
  <si>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</si>
  <si>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</si>
  <si>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</si>
  <si>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</si>
  <si>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</si>
  <si>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</si>
  <si>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</si>
  <si>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</si>
  <si>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</si>
  <si>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</si>
  <si>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</si>
  <si>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</si>
  <si>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</si>
  <si>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</si>
  <si>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</si>
  <si>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</si>
  <si>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</si>
  <si>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</si>
  <si>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</si>
  <si>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</si>
  <si>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</si>
  <si>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</si>
  <si>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</si>
  <si>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</si>
  <si>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</si>
  <si>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</si>
  <si>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</si>
  <si>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</si>
  <si>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</si>
  <si>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</si>
  <si>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</si>
  <si>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</si>
  <si>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</si>
  <si>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</si>
  <si>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</si>
  <si>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</si>
  <si>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</si>
  <si>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</si>
  <si>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</si>
  <si>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</si>
  <si>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</si>
  <si>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</si>
  <si>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</si>
  <si>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</si>
  <si>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</si>
  <si>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</si>
  <si>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</si>
  <si>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</si>
  <si>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</si>
  <si>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</si>
  <si>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</si>
  <si>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</si>
  <si>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</si>
  <si>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</si>
  <si>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</si>
  <si>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</si>
  <si>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</si>
  <si>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</si>
  <si>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</si>
  <si>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</si>
  <si>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</si>
  <si>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</si>
  <si>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</si>
  <si>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</si>
  <si>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</si>
  <si>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</si>
  <si>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</si>
  <si>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</si>
  <si>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</si>
  <si>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</si>
  <si>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</si>
  <si>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</si>
  <si>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</si>
  <si>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</si>
  <si>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</si>
  <si>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</si>
  <si>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</si>
  <si>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</si>
  <si>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</si>
  <si>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</si>
  <si>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</si>
  <si>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</si>
  <si>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</si>
  <si>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</si>
  <si>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</si>
  <si>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</si>
  <si>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</si>
  <si>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</si>
  <si>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</si>
  <si>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</si>
  <si>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</si>
  <si>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</si>
  <si>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</si>
  <si>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</si>
  <si>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</si>
  <si>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</si>
  <si>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</si>
  <si>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</si>
  <si>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</si>
  <si>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</si>
  <si>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</si>
  <si>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</si>
  <si>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</si>
  <si>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</si>
  <si>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</si>
  <si>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</si>
  <si>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</si>
  <si>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</si>
  <si>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</si>
  <si>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</si>
  <si>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</si>
  <si>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</si>
  <si>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</si>
  <si>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</si>
  <si>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</si>
  <si>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</si>
  <si>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</si>
  <si>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</si>
  <si>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</si>
  <si>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</si>
  <si>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</si>
  <si>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</si>
  <si>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</si>
  <si>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</si>
  <si>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</si>
  <si>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</si>
  <si>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</si>
  <si>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</si>
  <si>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</si>
  <si>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</si>
  <si>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</si>
  <si>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</si>
  <si>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</si>
  <si>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</si>
  <si>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</si>
  <si>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</si>
  <si>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</si>
  <si>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</si>
  <si>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</si>
  <si>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</si>
  <si>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</si>
  <si>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</si>
  <si>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</si>
  <si>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</si>
  <si>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</si>
  <si>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</si>
  <si>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</si>
  <si>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</si>
  <si>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</si>
  <si>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</si>
  <si>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</si>
  <si>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</si>
  <si>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</si>
  <si>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</si>
  <si>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</si>
  <si>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</si>
  <si>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</si>
  <si>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</si>
  <si>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</si>
  <si>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</si>
  <si>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</si>
  <si>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</si>
  <si>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</si>
  <si>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</si>
  <si>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</si>
  <si>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</si>
  <si>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</si>
  <si>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</si>
  <si>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</si>
  <si>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</si>
  <si>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</si>
  <si>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</si>
  <si>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</si>
  <si>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</si>
  <si>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</si>
  <si>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</si>
  <si>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</si>
  <si>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</si>
  <si>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</si>
  <si>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</si>
  <si>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</si>
  <si>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</si>
  <si>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</si>
  <si>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</si>
  <si>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</si>
  <si>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</si>
  <si>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</si>
  <si>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</si>
  <si>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</si>
  <si>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</si>
  <si>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</si>
  <si>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</si>
  <si>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</si>
  <si>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</si>
  <si>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</si>
  <si>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</si>
  <si>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</si>
  <si>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</si>
  <si>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</si>
  <si>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</si>
  <si>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</si>
  <si>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</si>
  <si>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</si>
  <si>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</si>
  <si>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</si>
  <si>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</si>
  <si>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</si>
  <si>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</si>
  <si>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</si>
  <si>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</si>
  <si>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</si>
  <si>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</si>
  <si>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</si>
  <si>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</si>
  <si>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</si>
  <si>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</si>
  <si>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</si>
  <si>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</si>
  <si>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</si>
  <si>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</si>
  <si>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</si>
  <si>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</si>
  <si>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</si>
  <si>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</si>
  <si>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</si>
  <si>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</si>
  <si>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</si>
  <si>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</si>
  <si>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</si>
  <si>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</si>
  <si>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</si>
  <si>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</si>
  <si>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</si>
  <si>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</si>
  <si>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</si>
  <si>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</si>
  <si>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</si>
  <si>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</si>
  <si>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</si>
  <si>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</si>
  <si>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</si>
  <si>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</si>
  <si>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</si>
  <si>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</si>
  <si>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</si>
  <si>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</si>
  <si>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</si>
  <si>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</si>
  <si>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</si>
  <si>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</si>
  <si>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</si>
  <si>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</si>
  <si>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</si>
  <si>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</si>
  <si>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</si>
  <si>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</si>
  <si>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</si>
  <si>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</si>
  <si>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</si>
  <si>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</si>
  <si>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</si>
  <si>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</si>
  <si>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</si>
  <si>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</si>
  <si>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</si>
  <si>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</si>
  <si>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</si>
  <si>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</si>
  <si>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</si>
  <si>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</si>
  <si>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</si>
  <si>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</si>
  <si>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</si>
  <si>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</si>
  <si>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</si>
  <si>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</si>
  <si>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</si>
  <si>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</si>
  <si>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</si>
  <si>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</si>
  <si>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</si>
  <si>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</si>
  <si>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</si>
  <si>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</si>
  <si>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</si>
  <si>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</si>
  <si>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</si>
  <si>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</si>
  <si>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</si>
  <si>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</si>
  <si>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</si>
  <si>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</si>
  <si>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</si>
  <si>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</si>
  <si>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</si>
  <si>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</si>
  <si>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</si>
  <si>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</si>
  <si>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</si>
  <si>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</si>
  <si>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</si>
  <si>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</si>
  <si>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</si>
  <si>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</si>
  <si>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</si>
  <si>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</si>
  <si>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</si>
  <si>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</si>
  <si>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</si>
  <si>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</si>
  <si>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</si>
  <si>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</si>
  <si>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</si>
  <si>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</si>
  <si>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</si>
  <si>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</si>
  <si>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</si>
  <si>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</si>
  <si>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</si>
  <si>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</si>
  <si>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</si>
  <si>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</si>
  <si>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</si>
  <si>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</si>
  <si>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</si>
  <si>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</si>
  <si>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</si>
  <si>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</si>
  <si>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</si>
  <si>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</si>
  <si>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</si>
  <si>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</si>
  <si>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</si>
  <si>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</si>
  <si>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</si>
  <si>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</si>
  <si>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</si>
  <si>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</si>
  <si>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</si>
  <si>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</si>
  <si>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</si>
  <si>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</si>
  <si>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</si>
  <si>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</si>
  <si>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</si>
  <si>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</si>
  <si>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</si>
  <si>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</si>
  <si>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</si>
  <si>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</si>
  <si>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</si>
  <si>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</si>
  <si>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</si>
  <si>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</si>
  <si>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</si>
  <si>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</si>
  <si>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</si>
  <si>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</si>
  <si>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</si>
  <si>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</si>
  <si>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</si>
  <si>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</si>
  <si>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</si>
  <si>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</si>
  <si>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</si>
  <si>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</si>
  <si>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</si>
  <si>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</si>
  <si>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</si>
  <si>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</si>
  <si>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</si>
  <si>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</si>
  <si>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</si>
  <si>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</si>
  <si>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</si>
  <si>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</si>
  <si>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</si>
  <si>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</si>
  <si>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</si>
  <si>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</si>
  <si>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</si>
  <si>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</si>
  <si>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</si>
  <si>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</si>
  <si>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</si>
  <si>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</si>
  <si>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</si>
  <si>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</si>
  <si>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</si>
  <si>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</si>
  <si>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</si>
  <si>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</si>
  <si>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</si>
  <si>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</si>
  <si>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</si>
  <si>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</si>
  <si>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</si>
  <si>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</si>
  <si>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</si>
  <si>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</si>
  <si>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</si>
  <si>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</si>
  <si>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</si>
  <si>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</si>
  <si>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</si>
  <si>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</si>
  <si>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</si>
  <si>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</si>
  <si>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</si>
  <si>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</si>
  <si>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</si>
  <si>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</si>
  <si>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</si>
  <si>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</si>
  <si>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</si>
  <si>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</si>
  <si>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</si>
  <si>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</si>
  <si>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</si>
  <si>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</si>
  <si>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</si>
  <si>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</si>
  <si>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</si>
  <si>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</si>
  <si>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</si>
  <si>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</si>
  <si>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</si>
  <si>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</si>
  <si>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</si>
  <si>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</si>
  <si>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</si>
  <si>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</si>
  <si>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</si>
  <si>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</si>
  <si>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</si>
  <si>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</si>
  <si>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</si>
  <si>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</si>
  <si>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</si>
  <si>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</si>
  <si>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</si>
  <si>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</si>
  <si>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</si>
  <si>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</si>
  <si>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</si>
  <si>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</si>
  <si>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</si>
  <si>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</si>
  <si>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</si>
  <si>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</si>
  <si>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</si>
  <si>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</si>
  <si>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</si>
  <si>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</si>
  <si>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</si>
  <si>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</si>
  <si>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</si>
  <si>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</si>
  <si>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</si>
  <si>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</si>
  <si>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</si>
  <si>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</si>
  <si>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</si>
  <si>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</si>
  <si>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</si>
  <si>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</si>
  <si>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</si>
  <si>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</si>
  <si>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</si>
  <si>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</si>
  <si>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</si>
  <si>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</si>
  <si>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</si>
  <si>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</si>
  <si>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</si>
  <si>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</si>
  <si>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</si>
  <si>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</si>
  <si>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</si>
  <si>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</si>
  <si>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</si>
  <si>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</si>
  <si>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</si>
  <si>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</si>
  <si>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</si>
  <si>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</si>
  <si>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</si>
  <si>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</si>
  <si>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</si>
  <si>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</si>
  <si>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</si>
  <si>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</si>
  <si>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</si>
  <si>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</si>
  <si>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</si>
  <si>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</si>
  <si>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</si>
  <si>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</si>
  <si>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</si>
  <si>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</si>
  <si>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</si>
  <si>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</si>
  <si>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</si>
  <si>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</si>
  <si>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</si>
  <si>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</si>
  <si>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</si>
  <si>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</si>
  <si>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</si>
  <si>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</si>
  <si>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</si>
  <si>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</si>
  <si>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</si>
  <si>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</si>
  <si>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</si>
  <si>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</si>
  <si>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</si>
  <si>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</si>
  <si>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</si>
  <si>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</si>
  <si>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</si>
  <si>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</si>
  <si>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</si>
  <si>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</si>
  <si>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</si>
  <si>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</si>
  <si>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</si>
  <si>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</si>
  <si>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</si>
  <si>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</si>
  <si>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</si>
  <si>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</si>
  <si>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</si>
  <si>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</si>
  <si>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</si>
  <si>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</si>
  <si>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</si>
  <si>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</si>
  <si>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</si>
  <si>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</si>
  <si>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</si>
  <si>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</si>
  <si>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</si>
  <si>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</si>
  <si>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</si>
  <si>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</si>
  <si>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</si>
  <si>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</si>
  <si>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</si>
  <si>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</si>
  <si>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</si>
  <si>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</si>
  <si>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</si>
  <si>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</si>
  <si>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</si>
  <si>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</si>
  <si>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</si>
  <si>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</si>
  <si>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</si>
  <si>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</si>
  <si>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</si>
  <si>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</si>
  <si>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</si>
  <si>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</si>
  <si>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</si>
  <si>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</si>
  <si>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</si>
  <si>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</si>
  <si>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</si>
  <si>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</si>
  <si>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</si>
  <si>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</si>
  <si>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</si>
  <si>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</si>
  <si>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</si>
  <si>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</si>
  <si>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</si>
  <si>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</si>
  <si>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</si>
  <si>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</si>
  <si>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</si>
  <si>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</si>
  <si>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</si>
  <si>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</si>
  <si>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</si>
  <si>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</si>
  <si>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</si>
  <si>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</si>
  <si>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</si>
  <si>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</si>
  <si>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</si>
  <si>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</si>
  <si>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</si>
  <si>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</si>
  <si>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</si>
  <si>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</si>
  <si>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</si>
  <si>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</si>
  <si>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</si>
  <si>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</si>
  <si>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</si>
  <si>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</si>
  <si>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</si>
  <si>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</si>
  <si>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</si>
  <si>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</si>
  <si>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</si>
  <si>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</si>
  <si>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</si>
  <si>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</si>
  <si>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</si>
  <si>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</si>
  <si>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</si>
  <si>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</si>
  <si>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</si>
  <si>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</si>
  <si>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</si>
  <si>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</si>
  <si>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</si>
  <si>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</si>
  <si>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</si>
  <si>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</si>
  <si>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</si>
  <si>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</si>
  <si>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</si>
  <si>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</si>
  <si>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</si>
  <si>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</si>
  <si>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</si>
  <si>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</si>
  <si>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</si>
  <si>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</si>
  <si>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</si>
  <si>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</si>
  <si>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</si>
  <si>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</si>
  <si>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</si>
  <si>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</si>
  <si>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</si>
  <si>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</si>
  <si>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</si>
  <si>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</si>
  <si>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</si>
  <si>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</si>
  <si>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</si>
  <si>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</si>
  <si>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</si>
  <si>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</si>
  <si>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</si>
  <si>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</si>
  <si>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</si>
  <si>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</si>
  <si>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</si>
  <si>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</si>
  <si>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</si>
  <si>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</si>
  <si>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</si>
  <si>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</si>
  <si>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</si>
  <si>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</si>
  <si>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</si>
  <si>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</si>
  <si>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</si>
  <si>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</si>
  <si>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</si>
  <si>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</si>
  <si>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</si>
  <si>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</si>
  <si>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</si>
  <si>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</si>
  <si>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</si>
  <si>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</si>
  <si>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</si>
  <si>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</si>
  <si>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</si>
  <si>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</si>
  <si>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</si>
  <si>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</si>
  <si>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</si>
  <si>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</si>
  <si>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</si>
  <si>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</si>
  <si>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</si>
  <si>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</si>
  <si>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</si>
  <si>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</si>
  <si>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</si>
  <si>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</si>
  <si>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</si>
  <si>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</si>
  <si>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</si>
  <si>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</si>
  <si>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</si>
  <si>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</si>
  <si>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</si>
  <si>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</si>
  <si>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</si>
  <si>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</si>
  <si>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</si>
  <si>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</si>
  <si>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</si>
  <si>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</si>
  <si>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</si>
  <si>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</si>
  <si>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</si>
  <si>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</si>
  <si>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</si>
  <si>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</si>
  <si>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</si>
  <si>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</si>
  <si>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</si>
  <si>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</si>
  <si>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</si>
  <si>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</si>
  <si>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</si>
  <si>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</si>
  <si>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</si>
  <si>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</si>
  <si>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</si>
  <si>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</si>
  <si>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</si>
  <si>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</si>
  <si>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</si>
  <si>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</si>
  <si>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</si>
  <si>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</si>
  <si>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</si>
  <si>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</si>
  <si>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</si>
  <si>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</si>
  <si>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</si>
  <si>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</si>
  <si>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</si>
  <si>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</si>
  <si>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</si>
  <si>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</si>
  <si>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</si>
  <si>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</si>
  <si>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</si>
  <si>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</si>
  <si>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</si>
  <si>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</si>
  <si>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</si>
  <si>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</si>
  <si>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</si>
  <si>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</si>
  <si>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</si>
  <si>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</si>
  <si>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</si>
  <si>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</si>
  <si>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</si>
  <si>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</si>
  <si>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</si>
  <si>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</si>
  <si>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</si>
  <si>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</si>
  <si>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</si>
  <si>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</si>
  <si>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</si>
  <si>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</si>
  <si>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</si>
  <si>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</si>
  <si>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</si>
  <si>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</si>
  <si>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</si>
  <si>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</si>
  <si>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</si>
  <si>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</si>
  <si>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</si>
  <si>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</si>
  <si>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</si>
  <si>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</si>
  <si>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</si>
  <si>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</si>
  <si>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</si>
  <si>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</si>
  <si>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</si>
  <si>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</si>
  <si>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</si>
  <si>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</si>
  <si>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</si>
  <si>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</si>
  <si>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</si>
  <si>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</si>
  <si>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</si>
  <si>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</si>
  <si>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</si>
  <si>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</si>
  <si>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</si>
  <si>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</si>
  <si>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</si>
  <si>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</si>
  <si>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</si>
  <si>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</si>
  <si>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</si>
  <si>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</si>
  <si>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</si>
  <si>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</si>
  <si>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</si>
  <si>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</si>
  <si>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</si>
  <si>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</si>
  <si>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</si>
  <si>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</si>
  <si>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</si>
  <si>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</si>
  <si>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</si>
  <si>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</si>
  <si>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</si>
  <si>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</si>
  <si>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</si>
  <si>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</si>
  <si>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</si>
  <si>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</si>
  <si>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</si>
  <si>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</si>
  <si>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</si>
  <si>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</si>
  <si>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</si>
  <si>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</si>
  <si>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</si>
  <si>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</si>
  <si>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</si>
  <si>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</si>
  <si>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</si>
  <si>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</si>
  <si>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</si>
  <si>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</si>
  <si>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</si>
  <si>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</si>
  <si>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</si>
  <si>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</si>
  <si>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</si>
  <si>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</si>
  <si>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</si>
  <si>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</si>
  <si>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</si>
  <si>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</si>
  <si>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</si>
  <si>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</si>
  <si>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</si>
  <si>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</si>
  <si>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</si>
  <si>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</si>
  <si>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</si>
  <si>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</si>
  <si>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</si>
  <si>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</si>
  <si>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</si>
  <si>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</si>
  <si>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</si>
  <si>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</si>
  <si>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</si>
  <si>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</si>
  <si>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</si>
  <si>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</si>
  <si>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</si>
  <si>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</si>
  <si>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</si>
  <si>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</si>
  <si>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</si>
  <si>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</si>
  <si>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</si>
  <si>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</si>
  <si>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</si>
  <si>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</si>
  <si>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</si>
  <si>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</si>
  <si>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</si>
  <si>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</si>
  <si>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</si>
  <si>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</si>
  <si>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</si>
  <si>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</si>
  <si>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</si>
  <si>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</si>
  <si>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</si>
  <si>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</si>
  <si>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</si>
  <si>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</si>
  <si>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</si>
  <si>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</si>
  <si>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</si>
  <si>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</si>
  <si>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</si>
  <si>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</si>
  <si>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</si>
  <si>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</si>
  <si>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</si>
  <si>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</si>
  <si>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</si>
  <si>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</si>
  <si>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</si>
  <si>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</si>
  <si>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</si>
  <si>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</si>
  <si>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</si>
  <si>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</si>
  <si>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</si>
  <si>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</si>
  <si>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</si>
  <si>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</si>
  <si>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</si>
  <si>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</si>
  <si>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</si>
  <si>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</si>
  <si>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</si>
  <si>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</si>
  <si>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</si>
  <si>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</si>
  <si>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</si>
  <si>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</si>
  <si>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</si>
  <si>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</si>
  <si>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</si>
  <si>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</si>
  <si>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</si>
  <si>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</si>
  <si>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</si>
  <si>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</si>
  <si>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</si>
  <si>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</si>
  <si>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</si>
  <si>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</si>
  <si>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</si>
  <si>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</si>
  <si>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</si>
  <si>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</si>
  <si>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</si>
  <si>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</si>
  <si>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</si>
  <si>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</si>
  <si>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</si>
  <si>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</si>
  <si>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</si>
  <si>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</si>
  <si>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</si>
  <si>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</si>
  <si>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</si>
  <si>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</si>
  <si>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</si>
  <si>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</si>
  <si>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</si>
  <si>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</si>
  <si>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</si>
  <si>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</si>
  <si>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</si>
  <si>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</si>
  <si>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</si>
  <si>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</si>
  <si>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</si>
  <si>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</si>
  <si>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</si>
  <si>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</si>
  <si>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</si>
  <si>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</si>
  <si>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</si>
  <si>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</si>
  <si>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</si>
  <si>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</si>
  <si>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</si>
  <si>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</si>
  <si>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</si>
  <si>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</si>
  <si>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</si>
  <si>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</si>
  <si>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</si>
  <si>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</si>
  <si>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</si>
  <si>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</si>
  <si>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</si>
  <si>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</si>
  <si>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</si>
  <si>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</si>
  <si>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</si>
  <si>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</si>
  <si>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</si>
  <si>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</si>
  <si>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</si>
  <si>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</si>
  <si>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</si>
  <si>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</si>
  <si>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</si>
  <si>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</si>
  <si>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</si>
  <si>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</si>
  <si>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</si>
  <si>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</si>
  <si>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</si>
  <si>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</si>
  <si>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</si>
  <si>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</si>
  <si>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</si>
  <si>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</si>
  <si>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</si>
  <si>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</si>
  <si>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</si>
  <si>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</si>
  <si>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</si>
  <si>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</si>
  <si>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</si>
  <si>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</si>
  <si>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</si>
  <si>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</si>
  <si>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</si>
  <si>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</si>
  <si>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</si>
  <si>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</si>
  <si>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</si>
  <si>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</si>
  <si>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</si>
  <si>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</si>
  <si>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</si>
  <si>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</si>
  <si>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</si>
  <si>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</si>
  <si>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</si>
  <si>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</si>
  <si>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</si>
  <si>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</si>
  <si>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</si>
  <si>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</si>
  <si>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</si>
  <si>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</si>
  <si>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</si>
  <si>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</si>
  <si>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</si>
  <si>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</si>
  <si>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</si>
  <si>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</si>
  <si>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</si>
  <si>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</si>
  <si>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</si>
  <si>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</si>
  <si>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</si>
  <si>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</si>
  <si>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</si>
  <si>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</si>
  <si>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</si>
  <si>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</si>
  <si>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</si>
  <si>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</si>
  <si>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</si>
  <si>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</si>
  <si>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</si>
  <si>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</si>
  <si>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</si>
  <si>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</si>
  <si>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</si>
  <si>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</si>
  <si>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</si>
  <si>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</si>
  <si>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</si>
  <si>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</si>
  <si>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</si>
  <si>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</si>
  <si>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</si>
  <si>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</si>
  <si>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</si>
  <si>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</si>
  <si>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</si>
  <si>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</si>
  <si>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</si>
  <si>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</si>
  <si>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</si>
  <si>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</si>
  <si>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</si>
  <si>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</si>
  <si>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</si>
  <si>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</si>
  <si>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</si>
  <si>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</si>
  <si>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</si>
  <si>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</si>
  <si>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</si>
  <si>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</si>
  <si>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</si>
  <si>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</si>
  <si>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</si>
  <si>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</si>
  <si>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</si>
  <si>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</si>
  <si>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</si>
  <si>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</si>
  <si>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</si>
  <si>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</si>
  <si>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</si>
  <si>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</si>
  <si>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</si>
  <si>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</si>
  <si>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</si>
  <si>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</si>
  <si>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</si>
  <si>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</si>
  <si>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</si>
  <si>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</si>
  <si>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</si>
  <si>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</si>
  <si>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</si>
  <si>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</si>
  <si>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</si>
  <si>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</si>
  <si>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</si>
  <si>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</si>
  <si>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</si>
  <si>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</si>
  <si>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</si>
  <si>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</si>
  <si>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</si>
  <si>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</si>
  <si>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</si>
  <si>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</si>
  <si>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</si>
  <si>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</si>
  <si>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</si>
  <si>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</si>
  <si>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</si>
  <si>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</si>
  <si>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</si>
  <si>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</si>
  <si>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</si>
  <si>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</si>
  <si>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</si>
  <si>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</si>
  <si>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</si>
  <si>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</si>
  <si>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</si>
  <si>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</si>
  <si>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</si>
  <si>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</si>
  <si>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</si>
  <si>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</si>
  <si>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</si>
  <si>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</si>
  <si>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</si>
  <si>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</si>
  <si>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</si>
  <si>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</si>
  <si>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</si>
  <si>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</si>
  <si>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</si>
  <si>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</si>
  <si>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</si>
  <si>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</si>
  <si>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</si>
  <si>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</si>
  <si>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</si>
  <si>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</si>
  <si>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</si>
  <si>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</si>
  <si>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</si>
  <si>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</si>
  <si>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</si>
  <si>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</si>
  <si>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</si>
  <si>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</si>
  <si>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</si>
  <si>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</si>
  <si>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</si>
  <si>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</si>
  <si>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</si>
  <si>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</si>
  <si>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</si>
  <si>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</si>
  <si>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</si>
  <si>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</si>
  <si>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</si>
  <si>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</si>
  <si>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</si>
  <si>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</si>
  <si>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</si>
  <si>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</si>
  <si>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</si>
  <si>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</si>
  <si>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</si>
  <si>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</si>
  <si>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</si>
  <si>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</si>
  <si>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</si>
  <si>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</si>
  <si>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</si>
  <si>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</si>
  <si>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</si>
  <si>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</si>
  <si>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</si>
  <si>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</si>
  <si>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</si>
  <si>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</si>
  <si>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</si>
  <si>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</si>
  <si>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</si>
  <si>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</si>
  <si>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</si>
  <si>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</si>
  <si>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</si>
  <si>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</si>
  <si>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</si>
  <si>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</si>
  <si>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</si>
  <si>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</si>
  <si>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</si>
  <si>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</si>
  <si>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</si>
  <si>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</si>
  <si>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</si>
  <si>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</si>
  <si>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</si>
  <si>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</si>
  <si>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</si>
  <si>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</si>
  <si>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</si>
  <si>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</si>
  <si>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</si>
  <si>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</si>
  <si>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</si>
  <si>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</si>
  <si>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</si>
  <si>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</si>
  <si>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</si>
  <si>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</si>
  <si>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</si>
  <si>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</si>
  <si>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</si>
  <si>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</si>
  <si>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</si>
  <si>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</si>
  <si>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</si>
  <si>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</si>
  <si>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</si>
  <si>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</si>
  <si>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</si>
  <si>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</si>
  <si>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</si>
  <si>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</si>
  <si>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</si>
  <si>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</si>
  <si>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</si>
  <si>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</si>
  <si>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</si>
  <si>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</si>
  <si>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</si>
  <si>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</si>
  <si>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</si>
  <si>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</si>
  <si>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</si>
  <si>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</si>
  <si>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</si>
  <si>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</si>
  <si>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</si>
  <si>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</si>
  <si>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</si>
  <si>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</si>
  <si>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</si>
  <si>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</si>
  <si>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</si>
  <si>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</si>
  <si>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</si>
  <si>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</si>
  <si>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</si>
  <si>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</si>
  <si>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</si>
  <si>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</si>
  <si>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</si>
  <si>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</si>
  <si>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</si>
  <si>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</si>
  <si>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</si>
  <si>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</si>
  <si>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</si>
  <si>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</si>
  <si>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</si>
  <si>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</si>
  <si>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</si>
  <si>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</si>
  <si>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</si>
  <si>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</si>
  <si>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</si>
  <si>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</si>
  <si>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</si>
  <si>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</si>
  <si>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</si>
  <si>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</si>
  <si>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</si>
  <si>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</si>
  <si>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</si>
  <si>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</si>
  <si>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</si>
  <si>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</si>
  <si>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</si>
  <si>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</si>
  <si>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</si>
  <si>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</si>
  <si>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</si>
  <si>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</si>
  <si>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</si>
  <si>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</si>
  <si>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</si>
  <si>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</si>
  <si>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</si>
  <si>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</si>
  <si>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</si>
  <si>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</si>
  <si>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</si>
  <si>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</si>
  <si>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</si>
  <si>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</si>
  <si>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</si>
  <si>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</si>
  <si>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</si>
  <si>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</si>
  <si>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</si>
  <si>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</si>
  <si>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</si>
  <si>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</si>
  <si>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</si>
  <si>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</si>
  <si>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</si>
  <si>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</si>
  <si>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</si>
  <si>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</si>
  <si>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</si>
  <si>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</si>
  <si>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</si>
  <si>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</si>
  <si>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</si>
  <si>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</si>
  <si>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</si>
  <si>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</si>
  <si>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</si>
  <si>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</si>
  <si>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</si>
  <si>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</si>
  <si>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</si>
  <si>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</si>
  <si>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</si>
  <si>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</si>
  <si>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</si>
  <si>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</si>
  <si>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</si>
  <si>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</si>
  <si>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</si>
  <si>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</si>
  <si>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</si>
  <si>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</si>
  <si>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</si>
  <si>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</si>
  <si>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</si>
  <si>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</si>
  <si>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</si>
  <si>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</si>
  <si>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</si>
  <si>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</si>
  <si>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</si>
  <si>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</si>
  <si>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</si>
  <si>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</si>
  <si>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</si>
  <si>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</si>
  <si>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</si>
  <si>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</si>
  <si>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</si>
  <si>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</si>
  <si>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</si>
  <si>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</si>
  <si>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</si>
  <si>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</si>
  <si>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</si>
  <si>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</si>
  <si>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</si>
  <si>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</si>
  <si>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</si>
  <si>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</si>
  <si>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</si>
  <si>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</si>
  <si>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</si>
  <si>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</si>
  <si>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</si>
  <si>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</si>
  <si>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</si>
  <si>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</si>
  <si>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</si>
  <si>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</si>
  <si>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</si>
  <si>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</si>
  <si>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</si>
  <si>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</si>
  <si>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</si>
  <si>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</si>
  <si>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</si>
  <si>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</si>
  <si>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</si>
  <si>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</si>
  <si>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</si>
  <si>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</si>
  <si>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</si>
  <si>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</si>
  <si>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</si>
  <si>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</si>
  <si>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</si>
  <si>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</si>
  <si>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</si>
  <si>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</si>
  <si>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</si>
  <si>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</si>
  <si>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</si>
  <si>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</si>
  <si>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</si>
  <si>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</si>
  <si>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</si>
  <si>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</si>
  <si>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</si>
  <si>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</si>
  <si>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</si>
  <si>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</si>
  <si>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</si>
  <si>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</si>
  <si>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</si>
  <si>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</si>
  <si>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</si>
  <si>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</si>
  <si>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</si>
  <si>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</si>
  <si>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</si>
  <si>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</si>
  <si>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</si>
  <si>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</si>
  <si>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</si>
  <si>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</si>
  <si>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</si>
  <si>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</si>
  <si>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</si>
  <si>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</si>
  <si>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</si>
  <si>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</si>
  <si>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</si>
  <si>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</si>
  <si>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</si>
  <si>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</si>
  <si>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</si>
  <si>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</si>
  <si>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</si>
  <si>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</si>
  <si>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</si>
  <si>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</si>
  <si>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</si>
  <si>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</si>
  <si>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</si>
  <si>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</si>
  <si>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</si>
  <si>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</si>
  <si>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</si>
  <si>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</si>
  <si>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</si>
  <si>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</si>
  <si>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</si>
  <si>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</si>
  <si>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</si>
  <si>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</si>
  <si>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</si>
  <si>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</si>
  <si>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</si>
  <si>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</si>
  <si>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</si>
  <si>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</si>
  <si>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</si>
  <si>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</si>
  <si>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</si>
  <si>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</si>
  <si>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</si>
  <si>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</si>
  <si>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</si>
  <si>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</si>
  <si>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</si>
  <si>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</si>
  <si>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</si>
  <si>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</si>
  <si>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</si>
  <si>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</si>
  <si>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</si>
  <si>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</si>
  <si>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</si>
  <si>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</si>
  <si>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</si>
  <si>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</si>
  <si>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</si>
  <si>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</si>
  <si>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</si>
  <si>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</si>
  <si>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</si>
  <si>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</si>
  <si>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</si>
  <si>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</si>
  <si>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</si>
  <si>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</si>
  <si>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</si>
  <si>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</si>
  <si>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</si>
  <si>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</si>
  <si>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</si>
  <si>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</si>
  <si>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</si>
  <si>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</si>
  <si>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</si>
  <si>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</si>
  <si>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</si>
  <si>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</si>
  <si>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</si>
  <si>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</si>
  <si>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</si>
  <si>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</si>
  <si>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</si>
  <si>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</si>
  <si>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</si>
  <si>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</si>
  <si>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</si>
  <si>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</si>
  <si>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</si>
  <si>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</si>
  <si>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</si>
  <si>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</si>
  <si>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</si>
  <si>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</si>
  <si>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</si>
  <si>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</si>
  <si>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</si>
  <si>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</si>
  <si>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</si>
  <si>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</si>
  <si>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</si>
  <si>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</si>
  <si>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</si>
  <si>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</si>
  <si>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</si>
  <si>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</si>
  <si>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</si>
  <si>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</si>
  <si>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</si>
  <si>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</si>
  <si>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</si>
  <si>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</si>
  <si>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</si>
  <si>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</si>
  <si>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</si>
  <si>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</si>
  <si>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</si>
  <si>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</si>
  <si>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</si>
  <si>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</si>
  <si>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</si>
  <si>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</si>
  <si>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</si>
  <si>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</si>
  <si>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</si>
  <si>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</si>
  <si>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</si>
  <si>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</si>
  <si>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</si>
  <si>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</si>
  <si>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</si>
  <si>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</si>
  <si>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</si>
  <si>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</si>
  <si>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</si>
  <si>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</si>
  <si>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</si>
  <si>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</si>
  <si>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</si>
  <si>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</si>
  <si>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</si>
  <si>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</si>
  <si>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</si>
  <si>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</si>
  <si>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</si>
  <si>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</si>
  <si>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</si>
  <si>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</si>
  <si>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</si>
  <si>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</si>
  <si>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</si>
  <si>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</si>
  <si>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</si>
  <si>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</si>
  <si>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</si>
  <si>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</si>
  <si>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</si>
  <si>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</si>
  <si>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</si>
  <si>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</si>
  <si>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</si>
  <si>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</si>
  <si>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</si>
  <si>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</si>
  <si>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</si>
  <si>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</si>
  <si>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</si>
  <si>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</si>
  <si>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</si>
  <si>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</si>
  <si>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</si>
  <si>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</si>
  <si>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</si>
  <si>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</si>
  <si>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</si>
  <si>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</si>
  <si>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</si>
  <si>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</si>
  <si>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</si>
  <si>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</si>
  <si>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</si>
  <si>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</si>
  <si>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</si>
  <si>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</si>
  <si>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</si>
  <si>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</si>
  <si>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</si>
  <si>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</si>
  <si>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</si>
  <si>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</si>
  <si>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</si>
  <si>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</si>
  <si>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</si>
  <si>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</si>
  <si>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</si>
  <si>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</si>
  <si>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</si>
  <si>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</si>
  <si>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</si>
  <si>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</si>
  <si>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</si>
  <si>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</si>
  <si>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</si>
  <si>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</si>
  <si>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</si>
  <si>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</si>
  <si>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</si>
  <si>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</si>
  <si>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</si>
  <si>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</si>
  <si>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</si>
  <si>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</si>
  <si>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</si>
  <si>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</si>
  <si>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</si>
  <si>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</si>
  <si>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</si>
  <si>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</si>
  <si>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</si>
  <si>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</si>
  <si>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</si>
  <si>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</si>
  <si>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</si>
  <si>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</si>
  <si>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</si>
  <si>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</si>
  <si>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</si>
  <si>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</si>
  <si>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</si>
  <si>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</si>
  <si>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</si>
  <si>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</si>
  <si>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</si>
  <si>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</si>
  <si>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</si>
  <si>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</si>
  <si>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</si>
  <si>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</si>
  <si>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</si>
  <si>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</si>
  <si>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</si>
  <si>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</si>
  <si>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</si>
  <si>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</si>
  <si>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</si>
  <si>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</si>
  <si>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</si>
  <si>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</si>
  <si>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</si>
  <si>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</si>
  <si>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</si>
  <si>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</si>
  <si>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</si>
  <si>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</si>
  <si>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</si>
  <si>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</si>
  <si>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</si>
  <si>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</si>
  <si>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</si>
  <si>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</si>
  <si>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</si>
  <si>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</si>
  <si>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</si>
  <si>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</si>
  <si>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</si>
  <si>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</si>
  <si>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</si>
  <si>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</si>
  <si>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</si>
  <si>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</si>
  <si>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</si>
  <si>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</si>
  <si>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</si>
  <si>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</si>
  <si>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</si>
  <si>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</si>
  <si>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</si>
  <si>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</si>
  <si>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</si>
  <si>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</si>
  <si>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</si>
  <si>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</si>
  <si>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</si>
  <si>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</si>
  <si>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</si>
  <si>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</si>
  <si>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</si>
  <si>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</si>
  <si>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</si>
  <si>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</si>
  <si>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</si>
  <si>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</si>
  <si>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</si>
  <si>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</si>
  <si>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</si>
  <si>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</si>
  <si>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</si>
  <si>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</si>
  <si>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</si>
  <si>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</si>
  <si>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</si>
  <si>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</si>
  <si>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</si>
  <si>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</si>
  <si>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</si>
  <si>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</si>
  <si>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</si>
  <si>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</si>
  <si>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</si>
  <si>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</si>
  <si>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</si>
  <si>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</si>
  <si>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</si>
  <si>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</si>
  <si>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</si>
  <si>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</si>
  <si>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</si>
  <si>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</si>
  <si>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</si>
  <si>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</si>
  <si>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</si>
  <si>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</si>
  <si>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</si>
  <si>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</si>
  <si>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</si>
  <si>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</si>
  <si>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</si>
  <si>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</si>
  <si>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</si>
  <si>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</si>
  <si>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</si>
  <si>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</si>
  <si>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</si>
  <si>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</si>
  <si>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</si>
  <si>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</si>
  <si>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</si>
  <si>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</si>
  <si>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</si>
  <si>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</si>
  <si>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</si>
  <si>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</si>
  <si>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</si>
  <si>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</si>
  <si>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</si>
  <si>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</si>
  <si>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</si>
  <si>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</si>
  <si>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</si>
  <si>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</si>
  <si>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</si>
  <si>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</si>
  <si>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</si>
  <si>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</si>
  <si>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</si>
  <si>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</si>
  <si>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</si>
  <si>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</si>
  <si>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</si>
  <si>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</si>
  <si>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</si>
  <si>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</si>
  <si>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</si>
  <si>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</si>
  <si>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</si>
  <si>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</si>
  <si>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</si>
  <si>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</si>
  <si>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</si>
  <si>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</si>
  <si>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</si>
  <si>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</si>
  <si>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</si>
  <si>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</si>
  <si>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</si>
  <si>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</si>
  <si>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</si>
  <si>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</si>
  <si>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</si>
  <si>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</si>
  <si>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</si>
  <si>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</si>
  <si>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</si>
  <si>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</si>
  <si>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</si>
  <si>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</si>
  <si>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</si>
  <si>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</si>
  <si>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</si>
  <si>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</si>
  <si>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</si>
  <si>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</si>
  <si>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</si>
  <si>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</si>
  <si>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</si>
  <si>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</si>
  <si>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</si>
  <si>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</si>
  <si>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</si>
  <si>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</si>
  <si>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</si>
  <si>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</si>
  <si>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</si>
  <si>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</si>
  <si>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</si>
  <si>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</si>
  <si>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</si>
  <si>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</si>
  <si>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</si>
  <si>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</si>
  <si>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</si>
  <si>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</si>
  <si>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</si>
  <si>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</si>
  <si>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</si>
  <si>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</si>
  <si>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</si>
  <si>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</si>
  <si>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</si>
  <si>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</si>
  <si>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</si>
  <si>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</si>
  <si>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</si>
  <si>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</si>
  <si>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</si>
  <si>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</si>
  <si>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</si>
  <si>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</si>
  <si>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</si>
  <si>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</si>
  <si>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</si>
  <si>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</si>
  <si>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</si>
  <si>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</si>
  <si>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</si>
  <si>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</si>
  <si>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</si>
  <si>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</si>
  <si>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</si>
  <si>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</si>
  <si>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</si>
  <si>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</si>
  <si>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</si>
  <si>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</si>
  <si>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</si>
  <si>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</si>
  <si>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</si>
  <si>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</si>
  <si>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</si>
  <si>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</si>
  <si>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</si>
  <si>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</si>
  <si>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</si>
  <si>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</si>
  <si>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</si>
  <si>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</si>
  <si>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</si>
  <si>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</si>
  <si>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</si>
  <si>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</si>
  <si>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</si>
  <si>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</si>
  <si>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</si>
  <si>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</si>
  <si>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</si>
  <si>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</si>
  <si>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</si>
  <si>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</si>
  <si>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</si>
  <si>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</si>
  <si>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</si>
  <si>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</si>
  <si>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</si>
  <si>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</si>
  <si>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</si>
  <si>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</si>
  <si>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</si>
  <si>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</si>
  <si>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</si>
  <si>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</si>
  <si>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</si>
  <si>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</si>
  <si>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</si>
  <si>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</si>
  <si>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</si>
  <si>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</si>
  <si>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</si>
  <si>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</si>
  <si>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</si>
  <si>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</si>
  <si>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</si>
  <si>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</si>
  <si>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</si>
  <si>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</si>
  <si>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</si>
  <si>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</si>
  <si>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</si>
  <si>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</si>
  <si>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</si>
  <si>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</si>
  <si>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</si>
  <si>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</si>
  <si>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</si>
  <si>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</si>
  <si>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</si>
  <si>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</si>
  <si>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</si>
  <si>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</si>
  <si>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</si>
  <si>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</si>
  <si>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</si>
  <si>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</si>
  <si>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</si>
  <si>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</si>
  <si>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</si>
  <si>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</si>
  <si>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</si>
  <si>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</si>
  <si>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</si>
  <si>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</si>
  <si>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</si>
  <si>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</si>
  <si>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</si>
  <si>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</si>
  <si>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</si>
  <si>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</si>
  <si>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</si>
  <si>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</si>
  <si>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</si>
  <si>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</si>
  <si>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</si>
  <si>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</si>
  <si>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</si>
  <si>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</si>
  <si>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</si>
  <si>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</si>
  <si>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</si>
  <si>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</si>
  <si>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</si>
  <si>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</si>
  <si>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</si>
  <si>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</si>
  <si>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</si>
  <si>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</si>
  <si>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</si>
  <si>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</si>
  <si>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</si>
  <si>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</si>
  <si>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</si>
  <si>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</si>
  <si>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</si>
  <si>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</si>
  <si>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</si>
  <si>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</si>
  <si>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</si>
  <si>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</si>
  <si>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</si>
  <si>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</si>
  <si>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</si>
  <si>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</si>
  <si>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</si>
  <si>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</si>
  <si>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</si>
  <si>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</si>
  <si>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</si>
  <si>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</si>
  <si>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</si>
  <si>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</si>
  <si>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</si>
  <si>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</si>
  <si>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</si>
  <si>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</si>
  <si>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</si>
  <si>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</si>
  <si>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</si>
  <si>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</si>
  <si>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</si>
  <si>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</si>
  <si>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</si>
  <si>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</si>
  <si>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</si>
  <si>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</si>
  <si>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</si>
  <si>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</si>
  <si>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</si>
  <si>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</si>
  <si>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</si>
  <si>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</si>
  <si>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</si>
  <si>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</si>
  <si>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</si>
  <si>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</si>
  <si>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</si>
  <si>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</si>
  <si>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</si>
  <si>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</si>
  <si>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</si>
  <si>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</si>
  <si>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</si>
  <si>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</si>
  <si>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</si>
  <si>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</si>
  <si>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</si>
  <si>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</si>
  <si>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</si>
  <si>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</si>
  <si>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</si>
  <si>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</si>
  <si>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</si>
  <si>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</si>
  <si>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</si>
  <si>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</si>
  <si>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</si>
  <si>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</si>
  <si>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</si>
  <si>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</si>
  <si>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</si>
  <si>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</si>
  <si>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</si>
  <si>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</si>
  <si>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</si>
  <si>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</si>
  <si>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</si>
  <si>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</si>
  <si>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</si>
  <si>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</si>
  <si>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</si>
  <si>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</si>
  <si>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</si>
  <si>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</si>
  <si>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</si>
  <si>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</si>
  <si>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</si>
  <si>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</si>
  <si>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</si>
  <si>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</si>
  <si>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</si>
  <si>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</si>
  <si>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</si>
  <si>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</si>
  <si>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</si>
  <si>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</si>
  <si>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</si>
  <si>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</si>
  <si>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</si>
  <si>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</si>
  <si>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</si>
  <si>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</si>
  <si>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</si>
  <si>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</si>
  <si>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</si>
  <si>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</si>
  <si>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</si>
  <si>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</si>
  <si>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</si>
  <si>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</si>
  <si>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</si>
  <si>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</si>
  <si>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</si>
  <si>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</si>
  <si>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</si>
  <si>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</si>
  <si>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</si>
  <si>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</si>
  <si>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</si>
  <si>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</si>
  <si>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</si>
  <si>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</si>
  <si>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</si>
  <si>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</si>
  <si>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</si>
  <si>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</si>
  <si>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</si>
  <si>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</si>
  <si>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</si>
  <si>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</si>
  <si>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</si>
  <si>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</si>
  <si>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</si>
  <si>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</si>
  <si>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</si>
  <si>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</si>
  <si>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</si>
  <si>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</si>
  <si>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</si>
  <si>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</si>
  <si>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</si>
  <si>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</si>
  <si>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</si>
  <si>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</si>
  <si>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</si>
  <si>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</si>
  <si>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</si>
  <si>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</si>
  <si>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</si>
  <si>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</si>
  <si>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</si>
  <si>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</si>
  <si>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</si>
  <si>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</si>
  <si>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</si>
  <si>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</si>
  <si>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</si>
  <si>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</si>
  <si>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</si>
  <si>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</si>
  <si>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</si>
  <si>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</si>
  <si>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</si>
  <si>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</si>
  <si>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</si>
  <si>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</si>
  <si>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</si>
  <si>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</si>
  <si>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</si>
  <si>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</si>
  <si>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</si>
  <si>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</si>
  <si>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</si>
  <si>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</si>
  <si>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</si>
  <si>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</si>
  <si>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</si>
  <si>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</si>
  <si>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</si>
  <si>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</si>
  <si>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</si>
  <si>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</si>
  <si>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</si>
  <si>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</si>
  <si>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</si>
  <si>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</si>
  <si>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</si>
  <si>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</si>
  <si>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</si>
  <si>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</si>
  <si>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</si>
  <si>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</si>
  <si>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</si>
  <si>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</si>
  <si>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</si>
  <si>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</si>
  <si>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</si>
  <si>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</si>
  <si>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</si>
  <si>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</si>
  <si>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</si>
  <si>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</si>
  <si>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</si>
  <si>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</si>
  <si>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</si>
  <si>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</si>
  <si>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</si>
  <si>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</si>
  <si>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</si>
  <si>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</si>
  <si>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</si>
  <si>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</si>
  <si>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</si>
  <si>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</si>
  <si>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</si>
  <si>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</si>
  <si>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</si>
  <si>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</si>
  <si>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</si>
  <si>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</si>
  <si>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</si>
  <si>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</si>
  <si>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</si>
  <si>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</si>
  <si>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</si>
  <si>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</si>
  <si>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</si>
  <si>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</si>
  <si>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</si>
  <si>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</si>
  <si>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</si>
  <si>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</si>
  <si>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</si>
  <si>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</si>
  <si>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</si>
  <si>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</si>
  <si>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</si>
  <si>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</si>
  <si>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</si>
  <si>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</si>
  <si>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</si>
  <si>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</si>
  <si>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</si>
  <si>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</si>
  <si>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</si>
  <si>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</si>
  <si>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</si>
  <si>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</si>
  <si>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</si>
  <si>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</si>
  <si>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</si>
  <si>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</si>
  <si>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</si>
  <si>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</si>
  <si>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</si>
  <si>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</si>
  <si>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</si>
  <si>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</si>
  <si>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</si>
  <si>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</si>
  <si>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</si>
  <si>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</si>
  <si>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</si>
  <si>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</si>
  <si>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</si>
  <si>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</si>
  <si>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</si>
  <si>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</si>
  <si>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</si>
  <si>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</si>
  <si>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</si>
  <si>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</si>
  <si>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</si>
  <si>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</si>
  <si>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</si>
  <si>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</si>
  <si>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</si>
  <si>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</si>
  <si>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</si>
  <si>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</si>
  <si>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</si>
  <si>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</si>
  <si>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</si>
  <si>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</si>
  <si>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</si>
  <si>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</si>
  <si>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</si>
  <si>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</si>
  <si>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</si>
  <si>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</si>
  <si>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</si>
  <si>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</si>
  <si>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</si>
  <si>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</si>
  <si>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</si>
  <si>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</si>
  <si>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</si>
  <si>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</si>
  <si>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</si>
  <si>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</si>
  <si>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</si>
  <si>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</si>
  <si>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</si>
  <si>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</si>
  <si>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</si>
  <si>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</si>
  <si>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</si>
  <si>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</si>
  <si>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</si>
  <si>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</si>
  <si>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</si>
  <si>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</si>
  <si>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</si>
  <si>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</si>
  <si>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</si>
  <si>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</si>
  <si>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</si>
  <si>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</si>
  <si>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</si>
  <si>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</si>
  <si>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</si>
  <si>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</si>
  <si>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</si>
  <si>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</si>
  <si>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</si>
  <si>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</si>
  <si>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</si>
  <si>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</si>
  <si>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</si>
  <si>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</si>
  <si>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</si>
  <si>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</si>
  <si>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</si>
  <si>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</si>
  <si>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</si>
  <si>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</si>
  <si>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</si>
  <si>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</si>
  <si>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</si>
  <si>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</si>
  <si>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</si>
  <si>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</si>
  <si>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</si>
  <si>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</si>
  <si>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</si>
  <si>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</si>
  <si>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</si>
  <si>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</si>
  <si>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</si>
  <si>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</si>
  <si>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</si>
  <si>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</si>
  <si>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</si>
  <si>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</si>
  <si>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</si>
  <si>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</si>
  <si>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</si>
  <si>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</si>
  <si>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</si>
  <si>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</si>
  <si>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</si>
  <si>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</si>
  <si>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</si>
  <si>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</si>
  <si>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</si>
  <si>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</si>
  <si>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</si>
  <si>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</si>
  <si>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</si>
  <si>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</si>
  <si>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</si>
  <si>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</si>
  <si>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</si>
  <si>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</si>
  <si>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</si>
  <si>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</si>
  <si>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</si>
  <si>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</si>
  <si>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</si>
  <si>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</si>
  <si>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</si>
  <si>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</si>
  <si>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</si>
  <si>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</si>
  <si>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</si>
  <si>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</si>
  <si>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</si>
  <si>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</si>
  <si>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</si>
  <si>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</si>
  <si>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</si>
  <si>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</si>
  <si>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</si>
  <si>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</si>
  <si>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</si>
  <si>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</si>
  <si>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</si>
  <si>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</si>
  <si>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</si>
  <si>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</si>
  <si>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</si>
  <si>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</si>
  <si>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</si>
  <si>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</si>
  <si>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</si>
  <si>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</si>
  <si>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</si>
  <si>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</si>
  <si>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</si>
  <si>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</si>
  <si>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</si>
  <si>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</si>
  <si>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</si>
  <si>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</si>
  <si>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</si>
  <si>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</si>
  <si>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</si>
  <si>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</si>
  <si>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</si>
  <si>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</si>
  <si>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</si>
  <si>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</si>
  <si>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</si>
  <si>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</si>
  <si>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</si>
  <si>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</si>
  <si>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</si>
  <si>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</si>
  <si>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</si>
  <si>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</si>
  <si>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</si>
  <si>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</si>
  <si>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</si>
  <si>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</si>
  <si>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</si>
  <si>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</si>
  <si>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</si>
  <si>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</si>
  <si>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</si>
  <si>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</si>
  <si>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</si>
  <si>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</si>
  <si>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</si>
  <si>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</si>
  <si>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</si>
  <si>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</si>
  <si>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</si>
  <si>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</si>
  <si>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</si>
  <si>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</si>
  <si>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</si>
  <si>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</si>
  <si>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</si>
  <si>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</si>
  <si>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</si>
  <si>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</si>
  <si>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</si>
  <si>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</si>
  <si>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</si>
  <si>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</si>
  <si>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</si>
  <si>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</si>
  <si>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</si>
  <si>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</si>
  <si>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</si>
  <si>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</si>
  <si>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</si>
  <si>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</si>
  <si>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</si>
  <si>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</si>
  <si>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</si>
  <si>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</si>
  <si>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</si>
  <si>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</si>
  <si>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</si>
  <si>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</si>
  <si>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</si>
  <si>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</si>
  <si>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</si>
  <si>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</si>
  <si>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</si>
  <si>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</si>
  <si>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</si>
  <si>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</si>
  <si>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</si>
  <si>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</si>
  <si>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</si>
  <si>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</si>
  <si>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</si>
  <si>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</si>
  <si>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</si>
  <si>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</si>
  <si>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</si>
  <si>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</si>
  <si>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</si>
  <si>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</si>
  <si>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</si>
  <si>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</si>
  <si>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</si>
  <si>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</si>
  <si>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</si>
  <si>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</si>
  <si>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</si>
  <si>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</si>
  <si>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</si>
  <si>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</si>
  <si>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</si>
  <si>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</si>
  <si>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</si>
  <si>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</si>
  <si>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</si>
  <si>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</si>
  <si>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</si>
  <si>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</si>
  <si>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</si>
  <si>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</si>
  <si>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</si>
  <si>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</si>
  <si>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</si>
  <si>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</si>
  <si>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</si>
  <si>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</si>
  <si>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</si>
  <si>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</si>
  <si>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</si>
  <si>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</si>
  <si>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</si>
  <si>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</si>
  <si>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</si>
  <si>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</si>
  <si>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</si>
  <si>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</si>
  <si>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</si>
  <si>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</si>
  <si>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</si>
  <si>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</si>
  <si>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</si>
  <si>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</si>
  <si>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</si>
  <si>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</si>
  <si>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</si>
  <si>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</si>
  <si>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</si>
  <si>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</si>
  <si>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</si>
  <si>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</si>
  <si>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</si>
  <si>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</si>
  <si>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</si>
  <si>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</si>
  <si>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</si>
  <si>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</si>
  <si>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</si>
  <si>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</si>
  <si>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</si>
  <si>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</si>
  <si>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</si>
  <si>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</si>
  <si>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</si>
  <si>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</si>
  <si>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</si>
  <si>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</si>
  <si>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</si>
  <si>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</si>
  <si>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</si>
  <si>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</si>
  <si>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</si>
  <si>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</si>
  <si>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</si>
  <si>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</si>
  <si>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</si>
  <si>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</si>
  <si>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</si>
  <si>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</si>
  <si>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</si>
  <si>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</si>
  <si>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</si>
  <si>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</si>
  <si>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</si>
  <si>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</si>
  <si>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</si>
  <si>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</si>
  <si>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</si>
  <si>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</si>
  <si>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</si>
  <si>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</si>
  <si>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</si>
  <si>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</si>
  <si>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</si>
  <si>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</si>
  <si>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</si>
  <si>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</si>
  <si>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</si>
  <si>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</si>
  <si>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</si>
  <si>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</si>
  <si>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</si>
  <si>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</si>
  <si>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</si>
  <si>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</si>
  <si>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</si>
  <si>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</si>
  <si>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</si>
  <si>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</si>
  <si>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</si>
  <si>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</si>
  <si>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</si>
  <si>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</si>
  <si>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</si>
  <si>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</si>
  <si>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</si>
  <si>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</si>
  <si>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</si>
  <si>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</si>
  <si>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</si>
  <si>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</si>
  <si>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</si>
  <si>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</si>
  <si>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</si>
  <si>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</si>
  <si>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</si>
  <si>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</si>
  <si>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</si>
  <si>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</si>
  <si>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</si>
  <si>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</si>
  <si>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</si>
  <si>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</si>
  <si>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</si>
  <si>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</si>
  <si>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</si>
  <si>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</si>
  <si>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</si>
  <si>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</si>
  <si>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</si>
  <si>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</si>
  <si>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</si>
  <si>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</si>
  <si>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</si>
  <si>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</si>
  <si>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</si>
  <si>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</si>
  <si>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</si>
  <si>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</si>
  <si>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</si>
  <si>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</si>
  <si>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</si>
  <si>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</si>
  <si>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</si>
  <si>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</si>
  <si>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</si>
  <si>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</si>
  <si>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</si>
  <si>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</si>
  <si>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</si>
  <si>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</si>
  <si>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</si>
  <si>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</si>
  <si>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</si>
  <si>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</si>
  <si>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</si>
  <si>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</si>
  <si>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</si>
  <si>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</si>
  <si>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</si>
  <si>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</si>
  <si>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</si>
  <si>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</si>
  <si>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</si>
  <si>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</si>
  <si>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</si>
  <si>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</si>
  <si>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</si>
  <si>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</si>
  <si>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</si>
  <si>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</si>
  <si>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</si>
  <si>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</si>
  <si>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</si>
  <si>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</si>
  <si>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</si>
  <si>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</si>
  <si>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</si>
  <si>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</si>
  <si>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</si>
  <si>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</si>
  <si>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</si>
  <si>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</si>
  <si>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</si>
  <si>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</si>
  <si>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</si>
  <si>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</si>
  <si>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</si>
  <si>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</si>
  <si>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</si>
  <si>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</si>
  <si>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</si>
  <si>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</si>
  <si>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</si>
  <si>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</si>
  <si>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</si>
  <si>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</si>
  <si>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</si>
  <si>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</si>
  <si>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</si>
  <si>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</si>
  <si>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</si>
  <si>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</si>
  <si>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</si>
  <si>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</si>
  <si>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</si>
  <si>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</si>
  <si>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</si>
  <si>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</si>
  <si>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</si>
  <si>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</si>
  <si>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</si>
  <si>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</si>
  <si>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</si>
  <si>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</si>
  <si>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</si>
  <si>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</si>
  <si>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</si>
  <si>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</si>
  <si>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</si>
  <si>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</si>
  <si>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</si>
  <si>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</si>
  <si>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</si>
  <si>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</si>
  <si>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</si>
  <si>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</si>
  <si>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</si>
  <si>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</si>
  <si>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</si>
  <si>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</si>
  <si>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</si>
  <si>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</si>
  <si>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</si>
  <si>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</si>
  <si>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</si>
  <si>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</si>
  <si>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</si>
  <si>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</si>
  <si>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</si>
  <si>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</si>
  <si>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</si>
  <si>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</si>
  <si>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</si>
  <si>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</si>
  <si>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</si>
  <si>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</si>
  <si>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</si>
  <si>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</si>
  <si>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</si>
  <si>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</si>
  <si>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</si>
  <si>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</si>
  <si>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</si>
  <si>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</si>
  <si>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</si>
  <si>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</si>
  <si>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</si>
  <si>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</si>
  <si>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</si>
  <si>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</si>
  <si>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</si>
  <si>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</si>
  <si>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</si>
  <si>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</si>
  <si>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</si>
  <si>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</si>
  <si>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</si>
  <si>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</si>
  <si>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</si>
  <si>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</si>
  <si>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</si>
  <si>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</si>
  <si>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</si>
  <si>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</si>
  <si>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</si>
  <si>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</si>
  <si>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</si>
  <si>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</si>
  <si>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</si>
  <si>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</si>
  <si>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</si>
  <si>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</si>
  <si>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</si>
  <si>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</si>
  <si>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</si>
  <si>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</si>
  <si>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</si>
  <si>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</si>
  <si>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</si>
  <si>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</si>
  <si>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</si>
  <si>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</si>
  <si>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</si>
  <si>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</si>
  <si>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</si>
  <si>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</si>
  <si>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</si>
  <si>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</si>
  <si>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</si>
  <si>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</si>
  <si>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</si>
  <si>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</si>
  <si>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</si>
  <si>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</si>
  <si>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</si>
  <si>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</si>
  <si>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</si>
  <si>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</si>
  <si>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</si>
  <si>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</si>
  <si>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</si>
  <si>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</si>
  <si>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</si>
  <si>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</si>
  <si>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</si>
  <si>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</si>
  <si>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</si>
  <si>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</si>
  <si>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</si>
  <si>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</si>
  <si>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</si>
  <si>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</si>
  <si>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</si>
  <si>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</si>
  <si>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</si>
  <si>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</si>
  <si>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</si>
  <si>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</si>
  <si>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</si>
  <si>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</si>
  <si>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</si>
  <si>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</si>
  <si>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</si>
  <si>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</si>
  <si>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</si>
  <si>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</si>
  <si>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</si>
  <si>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</si>
  <si>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</si>
  <si>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</si>
  <si>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</si>
  <si>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</si>
  <si>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</si>
  <si>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</si>
  <si>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</si>
  <si>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</si>
  <si>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</si>
  <si>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</si>
  <si>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</si>
  <si>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</si>
  <si>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</si>
  <si>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</si>
  <si>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</si>
  <si>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</si>
  <si>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</si>
  <si>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</si>
  <si>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</si>
  <si>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</si>
  <si>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</si>
  <si>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</si>
  <si>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</si>
  <si>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</si>
  <si>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</si>
  <si>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</si>
  <si>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</si>
  <si>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</si>
  <si>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</si>
  <si>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</si>
  <si>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</si>
  <si>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</si>
  <si>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</si>
  <si>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</si>
  <si>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</si>
  <si>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</si>
  <si>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</si>
  <si>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</si>
  <si>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</si>
  <si>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</si>
  <si>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</si>
  <si>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</si>
  <si>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</si>
  <si>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</si>
  <si>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</si>
  <si>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</si>
  <si>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</si>
  <si>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</si>
  <si>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</si>
  <si>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</si>
  <si>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</si>
  <si>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</si>
  <si>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</si>
  <si>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</si>
  <si>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</si>
  <si>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</si>
  <si>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</si>
  <si>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</si>
  <si>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</si>
  <si>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</si>
  <si>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</si>
  <si>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</si>
  <si>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</si>
  <si>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</si>
  <si>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</si>
  <si>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</si>
  <si>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</si>
  <si>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</si>
  <si>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</si>
  <si>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</si>
  <si>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</si>
  <si>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</si>
  <si>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</si>
  <si>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</si>
  <si>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</si>
  <si>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</si>
  <si>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</si>
  <si>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</si>
  <si>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</si>
  <si>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</si>
  <si>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</si>
  <si>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</si>
  <si>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</si>
  <si>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</si>
  <si>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</si>
  <si>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</si>
  <si>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</si>
  <si>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</si>
  <si>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</si>
  <si>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</si>
  <si>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</si>
  <si>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</si>
  <si>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</si>
  <si>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</si>
  <si>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</si>
  <si>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</si>
  <si>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</si>
  <si>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</si>
  <si>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</si>
  <si>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</si>
  <si>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</si>
  <si>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</si>
  <si>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</si>
  <si>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</si>
  <si>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</si>
  <si>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</si>
  <si>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</si>
  <si>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</si>
  <si>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</si>
  <si>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</si>
  <si>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</si>
  <si>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</si>
  <si>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</si>
  <si>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</si>
  <si>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</si>
  <si>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</si>
  <si>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</si>
  <si>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</si>
  <si>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</si>
  <si>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</si>
  <si>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</si>
  <si>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</si>
  <si>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</si>
  <si>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</si>
  <si>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</si>
  <si>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</si>
  <si>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</si>
  <si>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</si>
  <si>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</si>
  <si>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</si>
  <si>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</si>
  <si>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</si>
  <si>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</si>
  <si>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</si>
  <si>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</si>
  <si>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</si>
  <si>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</si>
  <si>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</si>
  <si>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</si>
  <si>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</si>
  <si>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</si>
  <si>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</si>
  <si>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</si>
  <si>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</si>
  <si>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</si>
  <si>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</si>
  <si>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</si>
  <si>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</si>
  <si>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</si>
  <si>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</si>
  <si>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</si>
  <si>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</si>
  <si>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</si>
  <si>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</si>
  <si>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</si>
  <si>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</si>
  <si>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</si>
  <si>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</si>
  <si>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</si>
  <si>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</si>
  <si>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</si>
  <si>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</si>
  <si>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</si>
  <si>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</si>
  <si>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</si>
  <si>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</si>
  <si>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</si>
  <si>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</si>
  <si>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</si>
  <si>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</si>
  <si>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</si>
  <si>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</si>
  <si>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</si>
  <si>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</si>
  <si>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</si>
  <si>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</si>
  <si>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</si>
  <si>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</si>
  <si>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</si>
  <si>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</si>
  <si>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</si>
  <si>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</si>
  <si>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</si>
  <si>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</si>
  <si>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</si>
  <si>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</si>
  <si>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</si>
  <si>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</si>
  <si>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</si>
  <si>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</si>
  <si>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</si>
  <si>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</si>
  <si>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</si>
  <si>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</si>
  <si>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</si>
  <si>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</si>
  <si>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</si>
  <si>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</si>
  <si>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</si>
  <si>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</si>
  <si>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</si>
  <si>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</si>
  <si>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</si>
  <si>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</si>
  <si>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</si>
  <si>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</si>
  <si>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</si>
  <si>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</si>
  <si>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</si>
  <si>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</si>
  <si>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</si>
  <si>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</si>
  <si>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</si>
  <si>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</si>
  <si>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</si>
  <si>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</si>
  <si>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</si>
  <si>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</si>
  <si>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</si>
  <si>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</si>
  <si>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</si>
  <si>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</si>
  <si>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</si>
  <si>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</si>
  <si>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</si>
  <si>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</si>
  <si>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</si>
  <si>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</si>
  <si>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</si>
  <si>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</si>
  <si>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</si>
  <si>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</si>
  <si>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</si>
  <si>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</si>
  <si>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</si>
  <si>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</si>
  <si>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</si>
  <si>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</si>
  <si>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</si>
  <si>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</si>
  <si>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</si>
  <si>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</si>
  <si>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</si>
  <si>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</si>
  <si>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</si>
  <si>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</si>
  <si>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</si>
  <si>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</si>
  <si>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</si>
  <si>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</si>
  <si>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</si>
  <si>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</si>
  <si>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</si>
  <si>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</si>
  <si>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</si>
  <si>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</si>
  <si>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</si>
  <si>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</si>
  <si>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</si>
  <si>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</si>
  <si>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</si>
  <si>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</si>
  <si>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</si>
  <si>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</si>
  <si>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</si>
  <si>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</si>
  <si>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</si>
  <si>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</si>
  <si>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</si>
  <si>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</si>
  <si>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</si>
  <si>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</si>
  <si>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</si>
  <si>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</si>
  <si>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</si>
  <si>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</si>
  <si>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</si>
  <si>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</si>
  <si>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</si>
  <si>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</si>
  <si>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</si>
  <si>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</si>
  <si>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</si>
  <si>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</si>
  <si>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</si>
  <si>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</si>
  <si>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</si>
  <si>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</si>
  <si>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</si>
  <si>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</si>
  <si>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</si>
  <si>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</si>
  <si>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</si>
  <si>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</si>
  <si>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</si>
  <si>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</si>
  <si>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</si>
  <si>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</si>
  <si>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</si>
  <si>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</si>
  <si>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</si>
  <si>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</si>
  <si>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</si>
  <si>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</si>
  <si>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</si>
  <si>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</si>
  <si>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</si>
  <si>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</si>
  <si>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</si>
  <si>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</si>
  <si>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</si>
  <si>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</si>
  <si>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</si>
  <si>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</si>
  <si>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</si>
  <si>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</si>
  <si>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</si>
  <si>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</si>
  <si>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</si>
  <si>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</si>
  <si>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</si>
  <si>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</si>
  <si>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</si>
  <si>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</si>
  <si>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</si>
  <si>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</si>
  <si>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</si>
  <si>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</si>
  <si>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</si>
  <si>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</si>
  <si>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</si>
  <si>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</si>
  <si>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</si>
  <si>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</si>
  <si>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</si>
  <si>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</si>
  <si>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</si>
  <si>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</si>
  <si>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</si>
  <si>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</si>
  <si>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</si>
  <si>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</si>
  <si>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</si>
  <si>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</si>
  <si>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</si>
  <si>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</si>
  <si>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</si>
  <si>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</si>
  <si>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</si>
  <si>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</si>
  <si>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</si>
  <si>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</si>
  <si>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</si>
  <si>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</si>
  <si>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</si>
  <si>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</si>
  <si>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</si>
  <si>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</si>
  <si>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</si>
  <si>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</si>
  <si>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</si>
  <si>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</si>
  <si>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</si>
  <si>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</si>
  <si>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</si>
  <si>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</si>
  <si>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</si>
  <si>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</si>
  <si>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</si>
  <si>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</si>
  <si>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</si>
  <si>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</si>
  <si>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</si>
  <si>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</si>
  <si>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</si>
  <si>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</si>
  <si>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</si>
  <si>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</si>
  <si>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</si>
  <si>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</si>
  <si>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</si>
  <si>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</si>
  <si>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</si>
  <si>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</si>
  <si>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</si>
  <si>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</si>
  <si>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</si>
  <si>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</si>
  <si>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</si>
  <si>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</si>
  <si>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</si>
  <si>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</si>
  <si>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</si>
  <si>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</si>
  <si>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</si>
  <si>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</si>
  <si>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</si>
  <si>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</si>
  <si>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</si>
  <si>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</si>
  <si>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</si>
  <si>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</si>
  <si>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</si>
  <si>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</si>
  <si>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</si>
  <si>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</si>
  <si>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</si>
  <si>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</si>
  <si>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</si>
  <si>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</si>
  <si>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</si>
  <si>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</si>
  <si>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</si>
  <si>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</si>
  <si>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</si>
  <si>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</si>
  <si>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</si>
  <si>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</si>
  <si>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</si>
  <si>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</si>
  <si>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</si>
  <si>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</si>
  <si>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</si>
  <si>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</si>
  <si>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</si>
  <si>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</si>
  <si>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</si>
  <si>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</si>
  <si>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</si>
  <si>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</si>
  <si>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</si>
  <si>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</si>
  <si>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</si>
  <si>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</si>
  <si>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</si>
  <si>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</si>
  <si>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</si>
  <si>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</si>
  <si>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</si>
  <si>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</si>
  <si>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</si>
  <si>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</si>
  <si>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</si>
  <si>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</si>
  <si>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</si>
  <si>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</si>
  <si>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</si>
  <si>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</si>
  <si>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</si>
  <si>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</si>
  <si>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</si>
  <si>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</si>
  <si>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</si>
  <si>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</si>
  <si>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</si>
  <si>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</si>
  <si>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</si>
  <si>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</si>
  <si>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</si>
  <si>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</si>
  <si>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</si>
  <si>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</si>
  <si>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</si>
  <si>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</si>
  <si>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</si>
  <si>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</si>
  <si>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</si>
  <si>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</si>
  <si>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</si>
  <si>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</si>
  <si>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</si>
  <si>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</si>
  <si>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</si>
  <si>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</si>
  <si>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</si>
  <si>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</si>
  <si>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</si>
  <si>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</si>
  <si>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</si>
  <si>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</si>
  <si>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</si>
  <si>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</si>
  <si>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</si>
  <si>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</si>
  <si>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</si>
  <si>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</si>
  <si>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</si>
  <si>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</si>
  <si>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</si>
  <si>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</si>
  <si>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</si>
  <si>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</si>
  <si>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</si>
  <si>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</si>
  <si>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</si>
  <si>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</si>
  <si>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</si>
  <si>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</si>
  <si>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</si>
  <si>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</si>
  <si>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</si>
  <si>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</si>
  <si>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</si>
  <si>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</si>
  <si>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</si>
  <si>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</si>
  <si>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</si>
  <si>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</si>
  <si>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</si>
  <si>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</si>
  <si>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</si>
  <si>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</si>
  <si>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</si>
  <si>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</si>
  <si>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</si>
  <si>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</si>
  <si>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</si>
  <si>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</si>
  <si>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</si>
  <si>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</si>
  <si>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</si>
  <si>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</si>
  <si>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</si>
  <si>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</si>
  <si>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</si>
  <si>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</si>
  <si>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</si>
  <si>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</si>
  <si>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</si>
  <si>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</si>
  <si>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</si>
  <si>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</si>
  <si>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</si>
  <si>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</si>
  <si>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</si>
  <si>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</si>
  <si>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</si>
  <si>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</si>
  <si>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</si>
  <si>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</si>
  <si>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</si>
  <si>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</si>
  <si>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</si>
  <si>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</si>
  <si>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</si>
  <si>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</si>
  <si>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</si>
  <si>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</si>
  <si>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</si>
  <si>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</si>
  <si>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</si>
  <si>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</si>
  <si>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</si>
  <si>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</si>
  <si>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</si>
  <si>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</si>
  <si>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</si>
  <si>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</si>
  <si>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</si>
  <si>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</si>
  <si>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</si>
  <si>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</si>
  <si>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</si>
  <si>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</si>
  <si>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</si>
  <si>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</si>
  <si>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</si>
  <si>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</si>
  <si>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</si>
  <si>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</si>
  <si>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</si>
  <si>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</si>
  <si>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</si>
  <si>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</si>
  <si>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</si>
  <si>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</si>
  <si>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</si>
  <si>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</si>
  <si>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</si>
  <si>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</si>
  <si>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</si>
  <si>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</si>
  <si>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</si>
  <si>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</si>
  <si>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</si>
  <si>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</si>
  <si>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</si>
  <si>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</si>
  <si>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</si>
  <si>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</si>
  <si>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</si>
  <si>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</si>
  <si>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</si>
  <si>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</si>
  <si>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</si>
  <si>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</si>
  <si>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</si>
  <si>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</si>
  <si>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</si>
  <si>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</si>
  <si>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</si>
  <si>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</si>
  <si>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</si>
  <si>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</si>
  <si>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</si>
  <si>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</si>
  <si>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</si>
  <si>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</si>
  <si>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</si>
  <si>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</si>
  <si>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</si>
  <si>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</si>
  <si>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</si>
  <si>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</si>
  <si>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</si>
  <si>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</si>
  <si>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</si>
  <si>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</si>
  <si>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</si>
  <si>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</si>
  <si>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</si>
  <si>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</si>
  <si>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</si>
  <si>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</si>
  <si>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</si>
  <si>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</si>
  <si>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</si>
  <si>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</si>
  <si>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</si>
  <si>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</si>
  <si>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</si>
  <si>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</si>
  <si>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</si>
  <si>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</si>
  <si>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</si>
  <si>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</si>
  <si>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</si>
  <si>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</si>
  <si>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</si>
  <si>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</si>
  <si>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</si>
  <si>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</si>
  <si>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</si>
  <si>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</si>
  <si>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</si>
  <si>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</si>
  <si>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</si>
  <si>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</si>
  <si>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</si>
  <si>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</si>
  <si>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</si>
  <si>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</si>
  <si>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</si>
  <si>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</si>
  <si>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</si>
  <si>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</si>
  <si>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</si>
  <si>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</si>
  <si>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</si>
  <si>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</si>
  <si>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</si>
  <si>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</si>
  <si>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</si>
  <si>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</si>
  <si>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</si>
  <si>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</si>
  <si>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</si>
  <si>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</si>
  <si>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</si>
  <si>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</si>
  <si>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</si>
  <si>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</si>
  <si>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</si>
  <si>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</si>
  <si>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</si>
  <si>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</si>
  <si>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</si>
  <si>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</si>
  <si>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</si>
  <si>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</si>
  <si>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</si>
  <si>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</si>
  <si>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</si>
  <si>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</si>
  <si>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</si>
  <si>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</si>
  <si>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</si>
  <si>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</si>
  <si>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</si>
  <si>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</si>
  <si>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</si>
  <si>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</si>
  <si>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</si>
  <si>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</si>
  <si>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</si>
  <si>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</si>
  <si>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</si>
  <si>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</si>
  <si>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</si>
  <si>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</si>
  <si>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</si>
  <si>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</si>
  <si>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</si>
  <si>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</si>
  <si>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</si>
  <si>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</si>
  <si>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</si>
  <si>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</si>
  <si>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</si>
  <si>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</si>
  <si>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</si>
  <si>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</si>
  <si>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</si>
  <si>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</si>
  <si>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</si>
  <si>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</si>
  <si>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</si>
  <si>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</si>
  <si>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</si>
  <si>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</si>
  <si>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</si>
  <si>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</si>
  <si>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</si>
  <si>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</si>
  <si>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</si>
  <si>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</si>
  <si>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</si>
  <si>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</si>
  <si>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</si>
  <si>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</si>
  <si>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</si>
  <si>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</si>
  <si>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</si>
  <si>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</si>
  <si>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</si>
  <si>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</si>
  <si>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</si>
  <si>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</si>
  <si>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</si>
  <si>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</si>
  <si>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</si>
  <si>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</si>
  <si>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</si>
  <si>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</si>
  <si>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</si>
  <si>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</si>
  <si>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</si>
  <si>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</si>
  <si>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</si>
  <si>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</si>
  <si>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</si>
  <si>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</si>
  <si>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</si>
  <si>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</si>
  <si>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</si>
  <si>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</si>
  <si>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</si>
  <si>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</si>
  <si>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</si>
  <si>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</si>
  <si>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</si>
  <si>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</si>
  <si>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</si>
  <si>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</si>
  <si>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</si>
  <si>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</si>
  <si>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</si>
  <si>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</si>
  <si>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</si>
  <si>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</si>
  <si>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</si>
  <si>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</si>
  <si>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</si>
  <si>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</si>
  <si>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</si>
  <si>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</si>
  <si>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</si>
  <si>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</si>
  <si>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</si>
  <si>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</si>
  <si>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</si>
  <si>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</si>
  <si>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</si>
  <si>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</si>
  <si>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</si>
  <si>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</si>
  <si>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</si>
  <si>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</si>
  <si>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</si>
  <si>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</si>
  <si>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</si>
  <si>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</si>
  <si>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</si>
  <si>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</si>
  <si>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</si>
  <si>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</si>
  <si>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</si>
  <si>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</si>
  <si>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</si>
  <si>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</si>
  <si>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</si>
  <si>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</si>
  <si>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</si>
  <si>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</si>
  <si>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</si>
  <si>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</si>
  <si>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</si>
  <si>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</si>
  <si>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</si>
  <si>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</si>
  <si>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</si>
  <si>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</si>
  <si>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</si>
  <si>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</si>
  <si>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</si>
  <si>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</si>
  <si>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</si>
  <si>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</si>
  <si>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</si>
  <si>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</si>
  <si>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</si>
  <si>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</si>
  <si>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</si>
  <si>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</si>
  <si>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</si>
  <si>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</si>
  <si>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</si>
  <si>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</si>
  <si>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</si>
  <si>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</si>
  <si>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</si>
  <si>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</si>
  <si>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</si>
  <si>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</si>
  <si>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</si>
  <si>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</si>
  <si>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</si>
  <si>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</si>
  <si>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</si>
  <si>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</si>
  <si>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</si>
  <si>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</si>
  <si>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</si>
  <si>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</si>
  <si>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</si>
  <si>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</si>
  <si>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</si>
  <si>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</si>
  <si>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</si>
  <si>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</si>
  <si>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</si>
  <si>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</si>
  <si>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</si>
  <si>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</si>
  <si>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</si>
  <si>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</si>
  <si>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</si>
  <si>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</si>
  <si>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</si>
  <si>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</si>
  <si>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</si>
  <si>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</si>
  <si>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</si>
  <si>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</si>
  <si>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</si>
  <si>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</si>
  <si>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</si>
  <si>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</si>
  <si>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</si>
  <si>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</si>
  <si>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</si>
  <si>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</si>
  <si>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</si>
  <si>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</si>
  <si>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</si>
  <si>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</si>
  <si>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</si>
  <si>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</si>
  <si>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</si>
  <si>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</si>
  <si>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</si>
  <si>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</si>
  <si>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</si>
  <si>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</si>
  <si>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</si>
  <si>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</si>
  <si>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</si>
  <si>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</si>
  <si>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</si>
  <si>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</si>
  <si>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</si>
  <si>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</si>
  <si>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</si>
  <si>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</si>
  <si>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</si>
  <si>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</si>
  <si>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</si>
  <si>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</si>
  <si>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</si>
  <si>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</si>
  <si>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</si>
  <si>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</si>
  <si>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</si>
  <si>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</si>
  <si>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</si>
  <si>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</si>
  <si>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</si>
  <si>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</si>
  <si>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</si>
  <si>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</si>
  <si>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</si>
  <si>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</si>
  <si>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</si>
  <si>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</si>
  <si>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</si>
  <si>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</si>
  <si>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</si>
  <si>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</si>
  <si>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</si>
  <si>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</si>
  <si>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</si>
  <si>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</si>
  <si>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</si>
  <si>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</si>
  <si>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</si>
  <si>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</si>
  <si>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</si>
  <si>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</si>
  <si>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</si>
  <si>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</si>
  <si>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</si>
  <si>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</si>
  <si>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</si>
  <si>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</si>
  <si>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</si>
  <si>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</si>
  <si>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</si>
  <si>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</si>
  <si>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</si>
  <si>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</si>
  <si>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</si>
  <si>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</si>
  <si>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</si>
  <si>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</si>
  <si>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</si>
  <si>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</si>
  <si>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</si>
  <si>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</si>
  <si>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</si>
  <si>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</si>
  <si>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</si>
  <si>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</si>
  <si>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</si>
  <si>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</si>
  <si>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</si>
  <si>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</si>
  <si>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</si>
  <si>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</si>
  <si>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</si>
  <si>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</si>
  <si>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</si>
  <si>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</si>
  <si>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</si>
  <si>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</si>
  <si>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</si>
  <si>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</si>
  <si>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</si>
  <si>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</si>
  <si>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</si>
  <si>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</si>
  <si>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</si>
  <si>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</si>
  <si>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</si>
  <si>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</si>
  <si>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</si>
  <si>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</si>
  <si>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</si>
  <si>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</si>
  <si>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</si>
  <si>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</si>
  <si>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</si>
  <si>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</si>
  <si>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</si>
  <si>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</si>
  <si>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</si>
  <si>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</si>
  <si>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</si>
  <si>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</si>
  <si>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</si>
  <si>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</si>
  <si>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</si>
  <si>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</si>
  <si>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</si>
  <si>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</si>
  <si>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</si>
  <si>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</si>
  <si>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</si>
  <si>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</si>
  <si>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</si>
  <si>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</si>
  <si>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</si>
  <si>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</si>
  <si>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</si>
  <si>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</si>
  <si>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</si>
  <si>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</si>
  <si>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</si>
  <si>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</si>
  <si>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</si>
  <si>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</si>
  <si>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</si>
  <si>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</si>
  <si>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</si>
  <si>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</si>
  <si>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</si>
  <si>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</si>
  <si>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</si>
  <si>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</si>
  <si>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</si>
  <si>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</si>
  <si>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</si>
  <si>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</si>
  <si>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</si>
  <si>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</si>
  <si>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</si>
  <si>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</si>
  <si>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</si>
  <si>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</si>
  <si>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</si>
  <si>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</si>
  <si>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</si>
  <si>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</si>
  <si>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</si>
  <si>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</si>
  <si>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</si>
  <si>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</si>
  <si>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</si>
  <si>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</si>
  <si>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</si>
  <si>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</si>
  <si>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</si>
  <si>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</si>
  <si>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</si>
  <si>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</si>
  <si>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</si>
  <si>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</si>
  <si>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</si>
  <si>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</si>
  <si>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</si>
  <si>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</si>
  <si>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</si>
  <si>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</si>
  <si>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</si>
  <si>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</si>
  <si>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</si>
  <si>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</si>
  <si>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</si>
  <si>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</si>
  <si>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</si>
  <si>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</si>
  <si>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</si>
  <si>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</si>
  <si>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</si>
  <si>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</si>
  <si>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</si>
  <si>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</si>
  <si>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</si>
  <si>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</si>
  <si>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</si>
  <si>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</si>
  <si>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</si>
  <si>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</si>
  <si>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</si>
  <si>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</si>
  <si>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</si>
  <si>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</si>
  <si>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</si>
  <si>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</si>
  <si>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</si>
  <si>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</si>
  <si>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</si>
  <si>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</si>
  <si>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</si>
  <si>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</si>
  <si>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</si>
  <si>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</si>
  <si>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</si>
  <si>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</si>
  <si>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</si>
  <si>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</si>
  <si>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</si>
  <si>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</si>
  <si>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</si>
  <si>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</si>
  <si>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</si>
  <si>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</si>
  <si>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</si>
  <si>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</si>
  <si>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</si>
  <si>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</si>
  <si>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</si>
  <si>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</si>
  <si>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</si>
  <si>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</si>
  <si>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</si>
  <si>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</si>
  <si>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</si>
  <si>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</si>
  <si>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</si>
  <si>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</si>
  <si>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</si>
  <si>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</si>
  <si>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</si>
  <si>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</si>
  <si>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</si>
  <si>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</si>
  <si>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</si>
  <si>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</si>
  <si>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</si>
  <si>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</si>
  <si>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</si>
  <si>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</si>
  <si>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</si>
  <si>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</si>
  <si>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</si>
  <si>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</si>
  <si>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</si>
  <si>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</si>
  <si>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</si>
  <si>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</si>
  <si>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</si>
  <si>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</si>
  <si>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</si>
  <si>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</si>
  <si>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</si>
  <si>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</si>
  <si>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</si>
  <si>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</si>
  <si>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</si>
  <si>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</si>
  <si>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</si>
  <si>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</si>
  <si>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</si>
  <si>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</si>
  <si>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</si>
  <si>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</si>
  <si>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</si>
  <si>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</si>
  <si>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</si>
  <si>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</si>
  <si>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</si>
  <si>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</si>
  <si>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</si>
  <si>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</si>
  <si>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</si>
  <si>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</si>
  <si>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</si>
  <si>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</si>
  <si>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</si>
  <si>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</si>
  <si>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</si>
  <si>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</si>
  <si>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</si>
  <si>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</si>
  <si>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</si>
  <si>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</si>
  <si>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</si>
  <si>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</si>
  <si>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</si>
  <si>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</si>
  <si>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</si>
  <si>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</si>
  <si>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</si>
  <si>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</si>
  <si>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</si>
  <si>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</si>
  <si>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</si>
  <si>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</si>
  <si>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</si>
  <si>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</si>
  <si>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</si>
  <si>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</si>
  <si>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</si>
  <si>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</si>
  <si>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</si>
  <si>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</si>
  <si>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</si>
  <si>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</si>
  <si>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</si>
  <si>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</si>
  <si>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</si>
  <si>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</si>
  <si>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</si>
  <si>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</si>
  <si>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</si>
  <si>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</si>
  <si>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</si>
  <si>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</si>
  <si>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</si>
  <si>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</si>
  <si>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</si>
  <si>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</si>
  <si>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</si>
  <si>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</si>
  <si>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</si>
  <si>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</si>
  <si>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</si>
  <si>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</si>
  <si>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</si>
  <si>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</si>
  <si>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</si>
  <si>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</si>
  <si>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</si>
  <si>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</si>
  <si>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</si>
  <si>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</si>
  <si>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</si>
  <si>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</si>
  <si>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</si>
  <si>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</si>
  <si>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</si>
  <si>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</si>
  <si>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</si>
  <si>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</si>
  <si>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</si>
  <si>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</si>
  <si>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</si>
  <si>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</si>
  <si>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</si>
  <si>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</si>
  <si>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</si>
  <si>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</si>
  <si>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</si>
  <si>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</si>
  <si>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</si>
  <si>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</si>
  <si>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</si>
  <si>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</si>
  <si>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</si>
  <si>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</si>
  <si>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</si>
  <si>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</si>
  <si>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</si>
  <si>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</si>
  <si>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</si>
  <si>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</si>
  <si>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</si>
  <si>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</si>
  <si>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</si>
  <si>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</si>
  <si>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</si>
  <si>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</si>
  <si>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</si>
  <si>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</si>
  <si>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</si>
  <si>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</si>
  <si>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</si>
  <si>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</si>
  <si>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</si>
  <si>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</si>
  <si>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</si>
  <si>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</si>
  <si>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</si>
  <si>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</si>
  <si>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</si>
  <si>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</si>
  <si>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</si>
  <si>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</si>
  <si>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</si>
  <si>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</si>
  <si>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</si>
  <si>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</si>
  <si>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</si>
  <si>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</si>
  <si>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</si>
  <si>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</si>
  <si>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</si>
  <si>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</si>
  <si>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</si>
  <si>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</si>
  <si>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</si>
  <si>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</si>
  <si>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</si>
  <si>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</si>
  <si>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</si>
  <si>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</si>
  <si>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</si>
  <si>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</si>
  <si>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</si>
  <si>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</si>
  <si>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</si>
  <si>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</si>
  <si>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</si>
  <si>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</si>
  <si>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</si>
  <si>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</si>
  <si>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</si>
  <si>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</si>
  <si>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</si>
  <si>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</si>
  <si>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</si>
  <si>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</si>
  <si>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</si>
  <si>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</si>
  <si>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</si>
  <si>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</si>
  <si>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</si>
  <si>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</si>
  <si>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</si>
  <si>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</si>
  <si>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</si>
  <si>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</si>
  <si>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</si>
  <si>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</si>
  <si>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</si>
  <si>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</si>
  <si>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</si>
  <si>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</si>
  <si>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</si>
  <si>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</si>
  <si>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</si>
  <si>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</si>
  <si>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</si>
  <si>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</si>
  <si>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</si>
  <si>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</si>
  <si>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</si>
  <si>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</si>
  <si>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</si>
  <si>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</si>
  <si>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</si>
  <si>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</si>
  <si>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</si>
  <si>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</si>
  <si>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</si>
  <si>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</si>
  <si>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</si>
  <si>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</si>
  <si>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</si>
  <si>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</si>
  <si>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</si>
  <si>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</si>
  <si>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</si>
  <si>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</si>
  <si>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</si>
  <si>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</si>
  <si>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</si>
  <si>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</si>
  <si>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</si>
  <si>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</si>
  <si>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</si>
  <si>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</si>
  <si>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</si>
  <si>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</si>
  <si>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</si>
  <si>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</si>
  <si>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</si>
  <si>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</si>
  <si>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</si>
  <si>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</si>
  <si>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</si>
  <si>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</si>
  <si>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</si>
  <si>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</si>
  <si>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</si>
  <si>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</si>
  <si>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</si>
  <si>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</si>
  <si>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</si>
  <si>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</si>
  <si>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</si>
  <si>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</si>
  <si>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</si>
  <si>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</si>
  <si>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</si>
  <si>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</si>
  <si>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</si>
  <si>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</si>
  <si>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</si>
  <si>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</si>
  <si>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</si>
  <si>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</si>
  <si>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</si>
  <si>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</si>
  <si>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</si>
  <si>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</si>
  <si>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</si>
  <si>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</si>
  <si>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</si>
  <si>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</si>
  <si>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</si>
  <si>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</si>
  <si>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</si>
  <si>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</si>
  <si>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</si>
  <si>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</si>
  <si>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</si>
  <si>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</si>
  <si>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</si>
  <si>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</si>
  <si>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</si>
  <si>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</si>
  <si>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</si>
  <si>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</si>
  <si>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</si>
  <si>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</si>
  <si>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</si>
  <si>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</si>
  <si>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</si>
  <si>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</si>
  <si>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</si>
  <si>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</si>
  <si>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</si>
  <si>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</si>
  <si>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</si>
  <si>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</si>
  <si>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</si>
  <si>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</si>
  <si>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</si>
  <si>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</si>
  <si>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</si>
  <si>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</si>
  <si>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</si>
  <si>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</si>
  <si>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</si>
  <si>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</si>
  <si>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</si>
  <si>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</si>
  <si>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</si>
  <si>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</si>
  <si>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</si>
  <si>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</si>
  <si>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</si>
  <si>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</si>
  <si>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</si>
  <si>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</si>
  <si>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</si>
  <si>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</si>
  <si>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</si>
  <si>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</si>
  <si>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</si>
  <si>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</si>
  <si>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</si>
  <si>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</si>
  <si>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</si>
  <si>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</si>
  <si>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</si>
  <si>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</si>
  <si>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</si>
  <si>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</si>
  <si>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</si>
  <si>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</si>
  <si>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</si>
  <si>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</si>
  <si>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</si>
  <si>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</si>
  <si>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</si>
  <si>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</si>
  <si>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</si>
  <si>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</si>
  <si>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</si>
  <si>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</si>
  <si>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</si>
  <si>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</si>
  <si>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</si>
  <si>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</si>
  <si>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</si>
  <si>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</si>
  <si>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</si>
  <si>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</si>
  <si>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</si>
  <si>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</si>
  <si>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</si>
  <si>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</si>
  <si>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</si>
  <si>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</si>
  <si>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</si>
  <si>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</si>
  <si>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</si>
  <si>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</si>
  <si>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</si>
  <si>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</si>
  <si>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</si>
  <si>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</si>
  <si>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</si>
  <si>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</si>
  <si>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</si>
  <si>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</si>
  <si>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</si>
  <si>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</si>
  <si>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</si>
  <si>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</si>
  <si>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</si>
  <si>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</si>
  <si>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</si>
  <si>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</si>
  <si>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</si>
  <si>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</si>
  <si>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</si>
  <si>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</si>
  <si>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</si>
  <si>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</si>
  <si>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</si>
  <si>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</si>
  <si>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</si>
  <si>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</si>
  <si>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</si>
  <si>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</si>
  <si>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</si>
  <si>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</si>
  <si>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</si>
  <si>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</si>
  <si>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</si>
  <si>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</si>
  <si>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</si>
  <si>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</si>
  <si>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</si>
  <si>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</si>
  <si>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</si>
  <si>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</si>
  <si>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</si>
  <si>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</si>
  <si>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</si>
  <si>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</si>
  <si>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</si>
  <si>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</si>
  <si>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</si>
  <si>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</si>
  <si>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</si>
  <si>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</si>
  <si>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</si>
  <si>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</si>
  <si>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</si>
  <si>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</si>
  <si>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</si>
  <si>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</si>
  <si>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</si>
  <si>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</si>
  <si>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</si>
  <si>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</si>
  <si>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</si>
  <si>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</si>
  <si>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</si>
  <si>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</si>
  <si>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</si>
  <si>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</si>
  <si>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</si>
  <si>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</si>
  <si>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</si>
  <si>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</si>
  <si>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</si>
  <si>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</si>
  <si>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</si>
  <si>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</si>
  <si>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</si>
  <si>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</si>
  <si>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</si>
  <si>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</si>
  <si>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</si>
  <si>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</si>
  <si>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</si>
  <si>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</si>
  <si>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</si>
  <si>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</si>
  <si>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</si>
  <si>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</si>
  <si>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</si>
  <si>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</si>
  <si>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</si>
  <si>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</si>
  <si>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</si>
  <si>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</si>
  <si>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</si>
  <si>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</si>
  <si>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</si>
  <si>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</si>
  <si>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</si>
  <si>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</si>
  <si>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</si>
  <si>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</si>
  <si>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</si>
  <si>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</si>
  <si>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</si>
  <si>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</si>
  <si>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</si>
  <si>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</si>
  <si>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</si>
  <si>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</si>
  <si>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</si>
  <si>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</si>
  <si>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</si>
  <si>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</si>
  <si>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</si>
  <si>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</si>
  <si>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</si>
  <si>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</si>
  <si>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</si>
  <si>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</si>
  <si>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</si>
  <si>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</si>
  <si>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</si>
  <si>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</si>
  <si>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</si>
  <si>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</si>
  <si>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</si>
  <si>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</si>
  <si>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</si>
  <si>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</si>
  <si>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</si>
  <si>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</si>
  <si>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</si>
  <si>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</si>
  <si>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</si>
  <si>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</si>
  <si>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</si>
  <si>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</si>
  <si>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</si>
  <si>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</si>
  <si>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</si>
  <si>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</si>
  <si>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</si>
  <si>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</si>
  <si>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</si>
  <si>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</si>
  <si>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</si>
  <si>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</si>
  <si>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</si>
  <si>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</si>
  <si>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</si>
  <si>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</si>
  <si>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</si>
  <si>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</si>
  <si>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</si>
  <si>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</si>
  <si>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</si>
  <si>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</si>
  <si>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</si>
  <si>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</si>
  <si>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</si>
  <si>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</si>
  <si>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</si>
  <si>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</si>
  <si>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</si>
  <si>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</si>
  <si>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</si>
  <si>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</si>
  <si>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</si>
  <si>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</si>
  <si>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</si>
  <si>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</si>
  <si>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</si>
  <si>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</si>
  <si>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</si>
  <si>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</si>
  <si>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</si>
  <si>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</si>
  <si>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</si>
  <si>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</si>
  <si>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</si>
  <si>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</si>
  <si>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</si>
  <si>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</si>
  <si>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</si>
  <si>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</si>
  <si>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</si>
  <si>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</si>
  <si>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</si>
  <si>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</si>
  <si>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</si>
  <si>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</si>
  <si>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</si>
  <si>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</si>
  <si>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</si>
  <si>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</si>
  <si>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</si>
  <si>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</si>
  <si>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</si>
  <si>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</si>
  <si>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</si>
  <si>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</si>
  <si>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</si>
  <si>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</si>
  <si>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</si>
  <si>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</si>
  <si>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</si>
  <si>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</si>
  <si>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</si>
  <si>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</si>
  <si>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</si>
  <si>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</si>
  <si>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</si>
  <si>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</si>
  <si>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</si>
  <si>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</si>
  <si>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</si>
  <si>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</si>
  <si>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</si>
  <si>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</si>
  <si>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</si>
  <si>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</si>
  <si>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</si>
  <si>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</si>
  <si>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</si>
  <si>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</si>
  <si>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</si>
  <si>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</si>
  <si>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</si>
  <si>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</si>
  <si>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</si>
  <si>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</si>
  <si>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</si>
  <si>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</si>
  <si>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</si>
  <si>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</si>
  <si>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</si>
  <si>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</si>
  <si>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</si>
  <si>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</si>
  <si>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</si>
  <si>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</si>
  <si>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</si>
  <si>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</si>
  <si>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</si>
  <si>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</si>
  <si>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</si>
  <si>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</si>
  <si>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</si>
  <si>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</si>
  <si>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</si>
  <si>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</si>
  <si>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</si>
  <si>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</si>
  <si>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</si>
  <si>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</si>
  <si>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</si>
  <si>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</si>
  <si>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</si>
  <si>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</si>
  <si>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</si>
  <si>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</si>
  <si>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</si>
  <si>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</si>
  <si>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</si>
  <si>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</si>
  <si>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</si>
  <si>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</si>
  <si>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</si>
  <si>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</si>
  <si>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</si>
  <si>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</si>
  <si>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</si>
  <si>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</si>
  <si>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</si>
  <si>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</si>
  <si>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</si>
  <si>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</si>
  <si>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</si>
  <si>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</si>
  <si>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</si>
  <si>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</si>
  <si>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</si>
  <si>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</si>
  <si>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</si>
  <si>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</si>
  <si>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</si>
  <si>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</si>
  <si>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</si>
  <si>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</si>
  <si>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</si>
  <si>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</si>
  <si>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</si>
  <si>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</si>
  <si>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</si>
  <si>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</si>
  <si>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</si>
  <si>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</si>
  <si>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</si>
  <si>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</si>
  <si>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</si>
  <si>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</si>
  <si>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</si>
  <si>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</si>
  <si>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</si>
  <si>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</si>
  <si>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</si>
  <si>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</si>
  <si>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</si>
  <si>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</si>
  <si>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</si>
  <si>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</si>
  <si>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</si>
  <si>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</si>
  <si>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</si>
  <si>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</si>
  <si>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</si>
  <si>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</si>
  <si>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</si>
  <si>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</si>
  <si>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</si>
  <si>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</si>
  <si>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</si>
  <si>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</si>
  <si>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</si>
  <si>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</si>
  <si>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</si>
  <si>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</si>
  <si>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</si>
  <si>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</si>
  <si>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</si>
  <si>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</si>
  <si>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</si>
  <si>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</si>
  <si>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</si>
  <si>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</si>
  <si>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</si>
  <si>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</si>
  <si>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</si>
  <si>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</si>
  <si>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</si>
  <si>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</si>
  <si>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</si>
  <si>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</si>
  <si>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</si>
  <si>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</si>
  <si>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</si>
  <si>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</si>
  <si>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</si>
  <si>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</si>
  <si>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</si>
  <si>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</si>
  <si>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</si>
  <si>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</si>
  <si>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</si>
  <si>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</si>
  <si>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</si>
  <si>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</si>
  <si>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</si>
  <si>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</si>
  <si>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</si>
  <si>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</si>
  <si>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</si>
  <si>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</si>
  <si>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</si>
  <si>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</si>
  <si>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</si>
  <si>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</si>
  <si>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</si>
  <si>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</si>
  <si>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</si>
  <si>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</si>
  <si>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</si>
  <si>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</si>
  <si>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</si>
  <si>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</si>
  <si>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</si>
  <si>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</si>
  <si>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</si>
  <si>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</si>
  <si>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</si>
  <si>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</si>
  <si>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</si>
  <si>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</si>
  <si>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</si>
  <si>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</si>
  <si>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</si>
  <si>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</si>
  <si>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</si>
  <si>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</si>
  <si>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</si>
  <si>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</si>
  <si>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</si>
  <si>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</si>
  <si>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</si>
  <si>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</si>
  <si>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</si>
  <si>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</si>
  <si>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</si>
  <si>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</si>
  <si>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</si>
  <si>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</si>
  <si>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</si>
  <si>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</si>
  <si>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</si>
  <si>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</si>
  <si>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</si>
  <si>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</si>
  <si>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</si>
  <si>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</si>
  <si>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</si>
  <si>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</si>
  <si>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</si>
  <si>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</si>
  <si>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</si>
  <si>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</si>
  <si>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</si>
  <si>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</si>
  <si>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</si>
  <si>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</si>
  <si>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</si>
  <si>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</si>
  <si>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</si>
  <si>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</si>
  <si>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</si>
  <si>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</si>
  <si>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</si>
  <si>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</si>
  <si>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</si>
  <si>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</si>
  <si>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</si>
  <si>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</si>
  <si>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</si>
  <si>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</si>
  <si>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</si>
  <si>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</si>
  <si>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</si>
  <si>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</si>
  <si>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</si>
  <si>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</si>
  <si>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</si>
  <si>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</si>
  <si>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</si>
  <si>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</si>
  <si>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</si>
  <si>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</si>
  <si>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</si>
  <si>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</si>
  <si>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</si>
  <si>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</si>
  <si>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</si>
  <si>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</si>
  <si>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</si>
  <si>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</si>
  <si>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</si>
  <si>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</si>
  <si>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</si>
  <si>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</si>
  <si>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</si>
  <si>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</si>
  <si>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</si>
  <si>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</si>
  <si>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</si>
  <si>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</si>
  <si>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</si>
  <si>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</si>
  <si>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</si>
  <si>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</si>
  <si>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</si>
  <si>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</si>
  <si>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</si>
  <si>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</si>
  <si>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</si>
  <si>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</si>
  <si>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</si>
  <si>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</si>
  <si>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</si>
  <si>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</si>
  <si>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</si>
  <si>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</si>
  <si>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</si>
  <si>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</si>
  <si>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</si>
  <si>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</si>
  <si>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</si>
  <si>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</si>
  <si>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</si>
  <si>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</si>
  <si>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</si>
  <si>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</si>
  <si>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</si>
  <si>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</si>
  <si>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</si>
  <si>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</si>
  <si>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</si>
  <si>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</si>
  <si>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</si>
  <si>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</si>
  <si>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</si>
  <si>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</si>
  <si>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</si>
  <si>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</si>
  <si>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</si>
  <si>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</si>
  <si>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</si>
  <si>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</si>
  <si>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</si>
  <si>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</si>
  <si>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</si>
  <si>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</si>
  <si>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</si>
  <si>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</si>
  <si>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</si>
  <si>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</si>
  <si>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</si>
  <si>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</si>
  <si>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</si>
  <si>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</si>
  <si>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</si>
  <si>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</si>
  <si>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</si>
  <si>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</si>
  <si>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</si>
  <si>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</si>
  <si>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</si>
  <si>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</si>
  <si>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</si>
  <si>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</si>
  <si>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</si>
  <si>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</si>
  <si>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</si>
  <si>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</si>
  <si>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</si>
  <si>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</si>
  <si>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</si>
  <si>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</si>
  <si>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</si>
  <si>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</si>
  <si>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</si>
  <si>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</si>
  <si>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</si>
  <si>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</si>
  <si>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</si>
  <si>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</si>
  <si>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</si>
  <si>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</si>
  <si>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</si>
  <si>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</si>
  <si>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</si>
  <si>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</si>
  <si>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</si>
  <si>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</si>
  <si>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</si>
  <si>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</si>
  <si>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</si>
  <si>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</si>
  <si>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</si>
  <si>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</si>
  <si>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</si>
  <si>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</si>
  <si>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</si>
  <si>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</si>
  <si>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</si>
  <si>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</si>
  <si>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</si>
  <si>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</si>
  <si>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</si>
  <si>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</si>
  <si>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</si>
  <si>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</si>
  <si>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</si>
  <si>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</si>
  <si>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</si>
  <si>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</si>
  <si>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</si>
  <si>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</si>
  <si>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</si>
  <si>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</si>
  <si>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</si>
  <si>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</si>
  <si>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</si>
  <si>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</si>
  <si>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</si>
  <si>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</si>
  <si>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</si>
  <si>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</si>
  <si>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</si>
  <si>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</si>
  <si>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</si>
  <si>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</si>
  <si>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</si>
  <si>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</si>
  <si>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</si>
  <si>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</si>
  <si>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</si>
  <si>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</si>
  <si>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</si>
  <si>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</si>
  <si>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</si>
  <si>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</si>
  <si>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</si>
  <si>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</si>
  <si>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</si>
  <si>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</si>
  <si>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</si>
  <si>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</si>
  <si>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</si>
  <si>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</si>
  <si>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</si>
  <si>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</si>
  <si>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</si>
  <si>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</si>
  <si>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</si>
  <si>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</si>
  <si>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</si>
  <si>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</si>
  <si>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</si>
  <si>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</si>
  <si>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</si>
  <si>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</si>
  <si>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</si>
  <si>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</si>
  <si>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</si>
  <si>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</si>
  <si>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</si>
  <si>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</si>
  <si>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</si>
  <si>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</si>
  <si>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</si>
  <si>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</si>
  <si>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</si>
  <si>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</si>
  <si>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</si>
  <si>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</si>
  <si>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</si>
  <si>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</si>
  <si>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</si>
  <si>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</si>
  <si>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</si>
  <si>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</si>
  <si>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</si>
  <si>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</si>
  <si>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</si>
  <si>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</si>
  <si>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</si>
  <si>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</si>
  <si>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</si>
  <si>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</si>
  <si>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</si>
  <si>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</si>
  <si>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</si>
  <si>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</si>
  <si>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</si>
  <si>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</si>
  <si>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</si>
  <si>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</si>
  <si>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</si>
  <si>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</si>
  <si>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</si>
  <si>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</si>
  <si>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</si>
  <si>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</si>
  <si>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</si>
  <si>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</si>
  <si>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</si>
  <si>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</si>
  <si>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</si>
  <si>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</si>
  <si>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</si>
  <si>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</si>
  <si>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</si>
  <si>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</si>
  <si>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</si>
  <si>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</si>
  <si>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</si>
  <si>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</si>
  <si>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</si>
  <si>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</si>
  <si>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</si>
  <si>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</si>
  <si>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</si>
  <si>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</si>
  <si>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</si>
  <si>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</si>
  <si>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</si>
  <si>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</si>
  <si>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</si>
  <si>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</si>
  <si>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</si>
  <si>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</si>
  <si>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</si>
  <si>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</si>
  <si>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</si>
  <si>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</si>
  <si>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</si>
  <si>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</si>
  <si>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</si>
  <si>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</si>
  <si>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</si>
  <si>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</si>
  <si>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</si>
  <si>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</si>
  <si>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</si>
  <si>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</si>
  <si>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</si>
  <si>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</si>
  <si>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</si>
  <si>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</si>
  <si>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</si>
  <si>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</si>
  <si>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</si>
  <si>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</si>
  <si>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</si>
  <si>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</si>
  <si>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</si>
  <si>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</si>
  <si>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</si>
  <si>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</si>
  <si>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</si>
  <si>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</si>
  <si>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</si>
  <si>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</si>
  <si>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</si>
  <si>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</si>
  <si>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</si>
  <si>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</si>
  <si>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</si>
  <si>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</si>
  <si>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</si>
  <si>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</si>
  <si>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</si>
  <si>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</si>
  <si>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</si>
  <si>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</si>
  <si>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</si>
  <si>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</si>
  <si>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</si>
  <si>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</si>
  <si>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</si>
  <si>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</si>
  <si>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</si>
  <si>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</si>
  <si>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</si>
  <si>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</si>
  <si>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</si>
  <si>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</si>
  <si>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</si>
  <si>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</si>
  <si>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</si>
  <si>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</si>
  <si>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</si>
  <si>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</si>
  <si>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</si>
  <si>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</si>
  <si>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</si>
  <si>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</si>
  <si>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</si>
  <si>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</si>
  <si>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</si>
  <si>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</si>
  <si>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</si>
  <si>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</si>
  <si>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</si>
  <si>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</si>
  <si>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</si>
  <si>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</si>
  <si>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</si>
  <si>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</si>
  <si>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</si>
  <si>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</si>
  <si>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</si>
  <si>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</si>
  <si>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</si>
  <si>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</si>
  <si>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</si>
  <si>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</si>
  <si>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</si>
  <si>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</si>
  <si>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</si>
  <si>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</si>
  <si>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</si>
  <si>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</si>
  <si>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</si>
  <si>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</si>
  <si>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</si>
  <si>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</si>
  <si>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</si>
  <si>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</si>
  <si>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</si>
  <si>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</si>
  <si>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</si>
  <si>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</si>
  <si>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</si>
  <si>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</si>
  <si>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</si>
  <si>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</si>
  <si>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</si>
  <si>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</si>
  <si>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</si>
  <si>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</si>
  <si>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</si>
  <si>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</si>
  <si>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</si>
  <si>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</si>
  <si>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</si>
  <si>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</si>
  <si>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</si>
  <si>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</si>
  <si>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</si>
  <si>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</si>
  <si>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</si>
  <si>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</si>
  <si>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</si>
  <si>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</si>
  <si>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</si>
  <si>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</si>
  <si>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</si>
  <si>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</si>
  <si>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</si>
  <si>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</si>
  <si>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</si>
  <si>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</si>
  <si>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</si>
  <si>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</si>
  <si>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</si>
  <si>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</si>
  <si>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</si>
  <si>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</si>
  <si>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</si>
  <si>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</si>
  <si>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</si>
  <si>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</si>
  <si>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</si>
  <si>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</si>
  <si>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</si>
  <si>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</si>
  <si>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</si>
  <si>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</si>
  <si>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</si>
  <si>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</si>
  <si>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</si>
  <si>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</si>
  <si>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</si>
  <si>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</si>
  <si>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</si>
  <si>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</si>
  <si>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</si>
  <si>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</si>
  <si>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</si>
  <si>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</si>
  <si>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</si>
  <si>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</si>
  <si>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</si>
  <si>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</si>
  <si>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</si>
  <si>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</si>
  <si>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</si>
  <si>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</si>
  <si>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</si>
  <si>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</si>
  <si>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</si>
  <si>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</si>
  <si>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</si>
  <si>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</si>
  <si>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</si>
  <si>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</si>
  <si>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</si>
  <si>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</si>
  <si>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</si>
  <si>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</si>
  <si>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</si>
  <si>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</si>
  <si>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</si>
  <si>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</si>
  <si>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</si>
  <si>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</si>
  <si>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</si>
  <si>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</si>
  <si>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</si>
  <si>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</si>
  <si>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</si>
  <si>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</si>
  <si>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</si>
  <si>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</si>
  <si>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</si>
  <si>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</si>
  <si>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</si>
  <si>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</si>
  <si>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</si>
  <si>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</si>
  <si>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</si>
  <si>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</si>
  <si>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</si>
  <si>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</si>
  <si>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</si>
  <si>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</si>
  <si>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</si>
  <si>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</si>
  <si>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</si>
  <si>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</si>
  <si>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</si>
  <si>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</si>
  <si>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</si>
  <si>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</si>
  <si>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</si>
  <si>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</si>
  <si>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</si>
  <si>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</si>
  <si>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</si>
  <si>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</si>
  <si>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</si>
  <si>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</si>
  <si>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</si>
  <si>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</si>
  <si>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</si>
  <si>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</si>
  <si>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</si>
  <si>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</si>
  <si>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</si>
  <si>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</si>
  <si>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</si>
  <si>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</si>
  <si>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</si>
  <si>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</si>
  <si>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</si>
  <si>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</si>
  <si>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</si>
  <si>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</si>
  <si>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</si>
  <si>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</si>
  <si>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</si>
  <si>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</si>
  <si>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</si>
  <si>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</si>
  <si>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</si>
  <si>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</si>
  <si>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</si>
  <si>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</si>
  <si>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</si>
  <si>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</si>
  <si>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</si>
  <si>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</si>
  <si>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</si>
  <si>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</si>
  <si>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</si>
  <si>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</si>
  <si>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</si>
  <si>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</si>
  <si>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</si>
  <si>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</si>
  <si>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</si>
  <si>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</si>
  <si>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</si>
  <si>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</si>
  <si>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</si>
  <si>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</si>
  <si>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</si>
  <si>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</si>
  <si>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</si>
  <si>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</si>
  <si>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</si>
  <si>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</si>
  <si>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</si>
  <si>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</si>
  <si>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</si>
  <si>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</si>
  <si>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</si>
  <si>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</si>
  <si>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</si>
  <si>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</si>
  <si>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</si>
  <si>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</si>
  <si>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</si>
  <si>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</si>
  <si>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</si>
  <si>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</si>
  <si>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</si>
  <si>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</si>
  <si>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</si>
  <si>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</si>
  <si>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</si>
  <si>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</si>
  <si>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</si>
  <si>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</si>
  <si>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</si>
  <si>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</si>
  <si>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</si>
  <si>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</si>
  <si>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</si>
  <si>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</si>
  <si>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</si>
  <si>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</si>
  <si>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</si>
  <si>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</si>
  <si>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</si>
  <si>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</si>
  <si>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</si>
  <si>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</si>
  <si>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</si>
  <si>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</si>
  <si>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</si>
  <si>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</si>
  <si>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</si>
  <si>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</si>
  <si>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</si>
  <si>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</si>
  <si>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</si>
  <si>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</si>
  <si>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</si>
  <si>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</si>
  <si>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</si>
  <si>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</si>
  <si>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</si>
  <si>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</si>
  <si>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</si>
  <si>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</si>
  <si>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</si>
  <si>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</si>
  <si>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</si>
  <si>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</si>
  <si>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</si>
  <si>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</si>
  <si>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</si>
  <si>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</si>
  <si>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</si>
  <si>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</si>
  <si>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</si>
  <si>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</si>
  <si>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</si>
  <si>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</si>
  <si>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</si>
  <si>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</si>
  <si>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</si>
  <si>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</si>
  <si>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</si>
  <si>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</si>
  <si>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</si>
  <si>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</si>
  <si>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</si>
  <si>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</si>
  <si>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</si>
  <si>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</si>
  <si>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</si>
  <si>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</si>
  <si>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</si>
  <si>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</si>
  <si>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</si>
  <si>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</si>
  <si>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</si>
  <si>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</si>
  <si>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</si>
  <si>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</si>
  <si>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</si>
  <si>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</si>
  <si>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</si>
  <si>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</si>
  <si>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</si>
  <si>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</si>
  <si>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</si>
  <si>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</si>
  <si>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</si>
  <si>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</si>
  <si>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</si>
  <si>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</si>
  <si>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</si>
  <si>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</si>
  <si>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</si>
  <si>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</si>
  <si>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</si>
  <si>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</si>
  <si>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</si>
  <si>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</si>
  <si>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</si>
  <si>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</si>
  <si>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</si>
  <si>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</si>
  <si>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</si>
  <si>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</si>
  <si>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</si>
  <si>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</si>
  <si>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</si>
  <si>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</si>
  <si>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</si>
  <si>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</si>
  <si>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</si>
  <si>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</si>
  <si>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</si>
  <si>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</si>
  <si>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</si>
  <si>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</si>
  <si>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</si>
  <si>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</si>
  <si>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</si>
  <si>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</si>
  <si>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</si>
  <si>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</si>
  <si>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</si>
  <si>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</si>
  <si>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</si>
  <si>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</si>
  <si>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</si>
  <si>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</si>
  <si>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</si>
  <si>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</si>
  <si>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</si>
  <si>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</si>
  <si>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</si>
  <si>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</si>
  <si>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</si>
  <si>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</si>
  <si>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</si>
  <si>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</si>
  <si>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</si>
  <si>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</si>
  <si>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</si>
  <si>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</si>
  <si>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</si>
  <si>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</si>
  <si>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</si>
  <si>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</si>
  <si>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</si>
  <si>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</si>
  <si>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</si>
  <si>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</si>
  <si>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</si>
  <si>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</si>
  <si>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</si>
  <si>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</si>
  <si>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</si>
  <si>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</si>
  <si>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</si>
  <si>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</si>
  <si>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</si>
  <si>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</si>
  <si>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</si>
  <si>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</si>
  <si>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</si>
  <si>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</si>
  <si>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</si>
  <si>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</si>
  <si>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</si>
  <si>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</si>
  <si>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</si>
  <si>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</si>
  <si>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</si>
  <si>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</si>
  <si>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</si>
  <si>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</si>
  <si>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</si>
  <si>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</si>
  <si>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</si>
  <si>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</si>
  <si>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</si>
  <si>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</si>
  <si>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</si>
  <si>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</si>
  <si>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</si>
  <si>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</si>
  <si>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</si>
  <si>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</si>
  <si>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</si>
  <si>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</si>
  <si>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</si>
  <si>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</si>
  <si>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</si>
  <si>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</si>
  <si>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</si>
  <si>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</si>
  <si>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</si>
  <si>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</si>
  <si>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</si>
  <si>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</si>
  <si>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</si>
  <si>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</si>
  <si>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</si>
  <si>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</si>
  <si>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</si>
  <si>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</si>
  <si>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</si>
  <si>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</si>
  <si>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</si>
  <si>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</si>
  <si>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</si>
  <si>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</si>
  <si>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</si>
  <si>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</si>
  <si>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</si>
  <si>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</si>
  <si>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</si>
  <si>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</si>
  <si>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</si>
  <si>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</si>
  <si>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</si>
  <si>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</si>
  <si>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</si>
  <si>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</si>
  <si>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</si>
  <si>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</si>
  <si>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</si>
  <si>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</si>
  <si>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</si>
  <si>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</si>
  <si>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</si>
  <si>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</si>
  <si>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</si>
  <si>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</si>
  <si>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</si>
  <si>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</si>
  <si>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</si>
  <si>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</si>
  <si>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</si>
  <si>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</si>
  <si>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</si>
  <si>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</si>
  <si>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</si>
  <si>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</si>
  <si>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</si>
  <si>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</si>
  <si>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</si>
  <si>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</si>
  <si>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</si>
  <si>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</si>
  <si>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</si>
  <si>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</si>
  <si>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</si>
  <si>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</si>
  <si>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</si>
  <si>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</si>
  <si>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</si>
  <si>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</si>
  <si>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</si>
  <si>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</si>
  <si>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</si>
  <si>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</si>
  <si>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</si>
  <si>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</si>
  <si>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</si>
  <si>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</si>
  <si>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</si>
  <si>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</si>
  <si>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</si>
  <si>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</si>
  <si>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</si>
  <si>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</si>
  <si>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</si>
  <si>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</si>
  <si>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</si>
  <si>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</si>
  <si>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</si>
  <si>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</si>
  <si>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</si>
  <si>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</si>
  <si>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</si>
  <si>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</si>
  <si>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</si>
  <si>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</si>
  <si>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</si>
  <si>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</si>
  <si>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</si>
  <si>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</si>
  <si>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</si>
  <si>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</si>
  <si>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</si>
  <si>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</si>
  <si>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</si>
  <si>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</si>
  <si>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</si>
  <si>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</si>
  <si>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</si>
  <si>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</si>
  <si>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</si>
  <si>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</si>
  <si>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</si>
  <si>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</si>
  <si>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</si>
  <si>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</si>
  <si>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</si>
  <si>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</si>
  <si>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</si>
  <si>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</si>
  <si>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</si>
  <si>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</si>
  <si>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</si>
  <si>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</si>
  <si>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</si>
  <si>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</si>
  <si>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</si>
  <si>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</si>
  <si>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</si>
  <si>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</si>
  <si>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</si>
  <si>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</si>
  <si>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</si>
  <si>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</si>
  <si>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</si>
  <si>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</si>
  <si>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</si>
  <si>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</si>
  <si>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</si>
  <si>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</si>
  <si>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</si>
  <si>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</si>
  <si>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</si>
  <si>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</si>
  <si>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</si>
  <si>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</si>
  <si>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</si>
  <si>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</si>
  <si>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</si>
  <si>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</si>
  <si>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</si>
  <si>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</si>
  <si>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</si>
  <si>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</si>
  <si>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</si>
  <si>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</si>
  <si>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</si>
  <si>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</si>
  <si>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</si>
  <si>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</si>
  <si>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</si>
  <si>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</si>
  <si>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</si>
  <si>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</si>
  <si>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</si>
  <si>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</si>
  <si>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</si>
  <si>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</si>
  <si>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</si>
  <si>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</si>
  <si>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</si>
  <si>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</si>
  <si>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</si>
  <si>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</si>
  <si>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</si>
  <si>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</si>
  <si>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</si>
  <si>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</si>
  <si>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</si>
  <si>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</si>
  <si>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</si>
  <si>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</si>
  <si>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</si>
  <si>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</si>
  <si>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</si>
  <si>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</si>
  <si>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</si>
  <si>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</si>
  <si>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</si>
  <si>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</si>
  <si>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</si>
  <si>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</si>
  <si>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</si>
  <si>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</si>
  <si>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</si>
  <si>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</si>
  <si>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</si>
  <si>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</si>
  <si>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</si>
  <si>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</si>
  <si>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</si>
  <si>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</si>
  <si>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</si>
  <si>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</si>
  <si>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</si>
  <si>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</si>
  <si>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</si>
  <si>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</si>
  <si>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</si>
  <si>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</si>
  <si>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</si>
  <si>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</si>
  <si>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</si>
  <si>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</si>
  <si>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</si>
  <si>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</si>
  <si>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</si>
  <si>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</si>
  <si>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</si>
  <si>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</si>
  <si>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</si>
  <si>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</si>
  <si>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</si>
  <si>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</si>
  <si>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</si>
  <si>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</si>
  <si>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</si>
  <si>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</si>
  <si>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</si>
  <si>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</si>
  <si>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</si>
  <si>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</si>
  <si>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</si>
  <si>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</si>
  <si>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</si>
  <si>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</si>
  <si>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</si>
  <si>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</si>
  <si>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</si>
  <si>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</si>
  <si>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</si>
  <si>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</si>
  <si>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</si>
  <si>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</si>
  <si>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</si>
  <si>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</si>
  <si>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</si>
  <si>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</si>
  <si>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</si>
  <si>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</si>
  <si>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</si>
  <si>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</si>
  <si>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</si>
  <si>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</si>
  <si>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</si>
  <si>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</si>
  <si>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</si>
  <si>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</si>
  <si>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</si>
  <si>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</si>
  <si>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</si>
  <si>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</si>
  <si>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</si>
  <si>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</si>
  <si>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</si>
  <si>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</si>
  <si>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</si>
  <si>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</si>
  <si>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</si>
  <si>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</si>
  <si>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</si>
  <si>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</si>
  <si>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</si>
  <si>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</si>
  <si>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</si>
  <si>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</si>
  <si>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</si>
  <si>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</si>
  <si>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</si>
  <si>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</si>
  <si>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</si>
  <si>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</si>
  <si>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</si>
  <si>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</si>
  <si>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</si>
  <si>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</si>
  <si>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</si>
  <si>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</si>
  <si>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</si>
  <si>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</si>
  <si>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</si>
  <si>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</si>
  <si>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</si>
  <si>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</si>
  <si>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</si>
  <si>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</si>
  <si>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</si>
  <si>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</si>
  <si>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</si>
  <si>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</si>
  <si>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</si>
  <si>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</si>
  <si>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</si>
  <si>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</si>
  <si>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</si>
  <si>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</si>
  <si>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</si>
  <si>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</si>
  <si>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</si>
  <si>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</si>
  <si>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</si>
  <si>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</si>
  <si>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</si>
  <si>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</si>
  <si>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</si>
  <si>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</si>
  <si>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</si>
  <si>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</si>
  <si>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</si>
  <si>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</si>
  <si>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</si>
  <si>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</si>
  <si>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</si>
  <si>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</si>
  <si>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</si>
  <si>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</si>
  <si>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</si>
  <si>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</si>
  <si>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</si>
  <si>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</si>
  <si>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</si>
  <si>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</si>
  <si>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</si>
  <si>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</si>
  <si>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</si>
  <si>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</si>
  <si>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</si>
  <si>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</si>
  <si>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</si>
  <si>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</si>
  <si>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</si>
  <si>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</si>
  <si>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</si>
  <si>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</si>
  <si>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</si>
  <si>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</si>
  <si>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</si>
  <si>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</si>
  <si>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</si>
  <si>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</si>
  <si>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</si>
  <si>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</si>
  <si>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</si>
  <si>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</si>
  <si>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</si>
  <si>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</si>
  <si>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</si>
  <si>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</si>
  <si>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</si>
  <si>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</si>
  <si>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</si>
  <si>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</si>
  <si>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</si>
  <si>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</si>
  <si>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</si>
  <si>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</si>
  <si>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</si>
  <si>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</si>
  <si>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</si>
  <si>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</si>
  <si>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</si>
  <si>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</si>
  <si>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</si>
  <si>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</si>
  <si>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</si>
  <si>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</si>
  <si>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</si>
  <si>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</si>
  <si>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</si>
  <si>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</si>
  <si>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</si>
  <si>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</si>
  <si>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</si>
  <si>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</si>
  <si>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</si>
  <si>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</si>
  <si>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</si>
  <si>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</si>
  <si>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</si>
  <si>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</si>
  <si>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</si>
  <si>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</si>
  <si>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</si>
  <si>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</si>
  <si>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</si>
  <si>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</si>
  <si>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</si>
  <si>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</si>
  <si>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</si>
  <si>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</si>
  <si>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</si>
  <si>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</si>
  <si>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</si>
  <si>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</si>
  <si>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</si>
  <si>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</si>
  <si>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</si>
  <si>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</si>
  <si>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</si>
  <si>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</si>
  <si>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</si>
  <si>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</si>
  <si>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</si>
  <si>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</si>
  <si>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</si>
  <si>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</si>
  <si>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</si>
  <si>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</si>
  <si>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</si>
  <si>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</si>
  <si>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</si>
  <si>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</si>
  <si>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</si>
  <si>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</si>
  <si>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</si>
  <si>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</si>
  <si>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</si>
  <si>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</si>
  <si>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</si>
  <si>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</si>
  <si>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</si>
  <si>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</si>
  <si>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</si>
  <si>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</si>
  <si>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</si>
  <si>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</si>
  <si>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</si>
  <si>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</si>
  <si>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</si>
  <si>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</si>
  <si>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</si>
  <si>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</si>
  <si>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</si>
  <si>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</si>
  <si>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</si>
  <si>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</si>
  <si>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</si>
  <si>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</si>
  <si>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</si>
  <si>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</si>
  <si>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</si>
  <si>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</si>
  <si>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</si>
  <si>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</si>
  <si>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</si>
  <si>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</si>
  <si>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</si>
  <si>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</si>
  <si>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</si>
  <si>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</si>
  <si>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</si>
  <si>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</si>
  <si>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</si>
  <si>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</si>
  <si>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</si>
  <si>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</si>
  <si>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</si>
  <si>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</si>
  <si>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</si>
  <si>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</si>
  <si>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</si>
  <si>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</si>
  <si>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</si>
  <si>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</si>
  <si>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</si>
  <si>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</si>
  <si>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</si>
  <si>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</si>
  <si>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</si>
  <si>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</si>
  <si>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</si>
  <si>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</si>
  <si>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</si>
  <si>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</si>
  <si>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</si>
  <si>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</si>
  <si>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</si>
  <si>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</si>
  <si>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</si>
  <si>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</si>
  <si>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</si>
  <si>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</si>
  <si>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</si>
  <si>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</si>
  <si>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</si>
  <si>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</si>
  <si>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</si>
  <si>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</si>
  <si>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</si>
  <si>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</si>
  <si>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</si>
  <si>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</si>
  <si>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</si>
  <si>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</si>
  <si>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</si>
  <si>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</si>
  <si>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</si>
  <si>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</si>
  <si>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</si>
  <si>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</si>
  <si>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</si>
  <si>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</si>
  <si>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</si>
  <si>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</si>
  <si>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</si>
  <si>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</si>
  <si>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</si>
  <si>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</si>
  <si>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</si>
  <si>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</si>
  <si>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</si>
  <si>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</si>
  <si>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</si>
  <si>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</si>
  <si>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</si>
  <si>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</si>
  <si>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</si>
  <si>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</si>
  <si>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</si>
  <si>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</si>
  <si>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</si>
  <si>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</si>
  <si>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</si>
  <si>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</si>
  <si>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</si>
  <si>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</si>
  <si>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</si>
  <si>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</si>
  <si>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</si>
  <si>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</si>
  <si>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</si>
  <si>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</si>
  <si>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</si>
  <si>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</si>
  <si>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</si>
  <si>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</si>
  <si>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</si>
  <si>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</si>
  <si>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</si>
  <si>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</si>
  <si>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</si>
  <si>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</si>
  <si>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</si>
  <si>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</si>
  <si>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</si>
  <si>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</si>
  <si>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</si>
  <si>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</si>
  <si>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</si>
  <si>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</si>
  <si>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</si>
  <si>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</si>
  <si>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</si>
  <si>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</si>
  <si>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</si>
  <si>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</si>
  <si>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</si>
  <si>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</si>
  <si>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</si>
  <si>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</si>
  <si>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</si>
  <si>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</si>
  <si>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</si>
  <si>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</si>
  <si>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</si>
  <si>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</si>
  <si>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</si>
  <si>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</si>
  <si>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</si>
  <si>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</si>
  <si>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</si>
  <si>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</si>
  <si>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</si>
  <si>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</si>
  <si>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</si>
  <si>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</si>
  <si>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</si>
  <si>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</si>
  <si>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</si>
  <si>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</si>
  <si>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</si>
  <si>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</si>
  <si>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</si>
  <si>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</si>
  <si>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</si>
  <si>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</si>
  <si>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</si>
  <si>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</si>
  <si>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</si>
  <si>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</si>
  <si>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</si>
  <si>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</si>
  <si>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</si>
  <si>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</si>
  <si>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</si>
  <si>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</si>
  <si>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</si>
  <si>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</si>
  <si>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</si>
  <si>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</si>
  <si>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</si>
  <si>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</si>
  <si>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</si>
  <si>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</si>
  <si>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</si>
  <si>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</si>
  <si>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</si>
  <si>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</si>
  <si>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</si>
  <si>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</si>
  <si>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</si>
  <si>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</si>
  <si>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</si>
  <si>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</si>
  <si>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</si>
  <si>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</si>
  <si>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</si>
  <si>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</si>
  <si>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</si>
  <si>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</si>
  <si>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</si>
  <si>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</si>
  <si>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</si>
  <si>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</si>
  <si>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</si>
  <si>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</si>
  <si>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</si>
  <si>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</si>
  <si>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</si>
  <si>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</si>
  <si>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</si>
  <si>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</si>
  <si>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</si>
  <si>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</si>
  <si>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</si>
  <si>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</si>
  <si>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</si>
  <si>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</si>
  <si>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</si>
  <si>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</si>
  <si>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</si>
  <si>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</si>
  <si>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</si>
  <si>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</si>
  <si>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</si>
  <si>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</si>
  <si>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</si>
  <si>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</si>
  <si>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</si>
  <si>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</si>
  <si>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</si>
  <si>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</si>
  <si>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</si>
  <si>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</si>
  <si>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</si>
  <si>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</si>
  <si>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</si>
  <si>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</si>
  <si>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</si>
  <si>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</si>
  <si>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</si>
  <si>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</si>
  <si>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</si>
  <si>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</si>
  <si>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</si>
  <si>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</si>
  <si>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</si>
  <si>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</si>
  <si>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</si>
  <si>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</si>
  <si>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</si>
  <si>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</si>
  <si>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</si>
  <si>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</si>
  <si>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</si>
  <si>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</si>
  <si>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</si>
  <si>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</si>
  <si>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</si>
  <si>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</si>
  <si>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</si>
  <si>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</si>
  <si>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</si>
  <si>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</si>
  <si>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</si>
  <si>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</si>
  <si>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</si>
  <si>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</si>
  <si>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</si>
  <si>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</si>
  <si>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</si>
  <si>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</si>
  <si>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</si>
  <si>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</si>
  <si>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</si>
  <si>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</si>
  <si>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</si>
  <si>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</si>
  <si>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</si>
  <si>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</si>
  <si>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</si>
  <si>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</si>
  <si>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</si>
  <si>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</si>
  <si>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</si>
  <si>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</si>
  <si>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</si>
  <si>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</si>
  <si>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</si>
  <si>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</si>
  <si>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</si>
  <si>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</si>
  <si>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</si>
  <si>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</si>
  <si>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</si>
  <si>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</si>
  <si>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</si>
  <si>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</si>
  <si>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</si>
  <si>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</si>
  <si>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</si>
  <si>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</si>
  <si>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</si>
  <si>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</si>
  <si>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</si>
  <si>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</si>
  <si>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</si>
  <si>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</si>
  <si>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</si>
  <si>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</si>
  <si>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</si>
  <si>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</si>
  <si>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</si>
  <si>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</si>
  <si>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</si>
  <si>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</si>
  <si>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</si>
  <si>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</si>
  <si>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</si>
  <si>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</si>
  <si>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</si>
  <si>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</si>
  <si>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</si>
  <si>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</si>
  <si>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</si>
  <si>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</si>
  <si>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</si>
  <si>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</si>
  <si>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</si>
  <si>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</si>
  <si>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</si>
  <si>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</si>
  <si>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</si>
  <si>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</si>
  <si>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</si>
  <si>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</si>
  <si>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</si>
  <si>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</si>
  <si>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</si>
  <si>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</si>
  <si>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</si>
  <si>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</si>
  <si>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</si>
  <si>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</si>
  <si>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</si>
  <si>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</si>
  <si>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</si>
  <si>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</si>
  <si>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</si>
  <si>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</si>
  <si>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</si>
  <si>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</si>
  <si>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</si>
  <si>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</si>
  <si>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</si>
  <si>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</si>
  <si>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</si>
  <si>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</si>
  <si>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</si>
  <si>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</si>
  <si>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</si>
  <si>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</si>
  <si>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</si>
  <si>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</si>
  <si>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</si>
  <si>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</si>
  <si>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</si>
  <si>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</si>
  <si>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</si>
  <si>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</si>
  <si>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</si>
  <si>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</si>
  <si>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</si>
  <si>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</si>
  <si>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</si>
  <si>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</si>
  <si>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</si>
  <si>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</si>
  <si>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</si>
  <si>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</si>
  <si>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</si>
  <si>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</si>
  <si>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</si>
  <si>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</si>
  <si>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</si>
  <si>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</si>
  <si>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</si>
  <si>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</si>
  <si>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</si>
  <si>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</si>
  <si>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</si>
  <si>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</si>
  <si>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</si>
  <si>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</si>
  <si>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</si>
  <si>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</si>
  <si>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</si>
  <si>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</si>
  <si>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</si>
  <si>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</si>
  <si>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</si>
  <si>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</si>
  <si>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</si>
  <si>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</si>
  <si>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</si>
  <si>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</si>
  <si>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</si>
  <si>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</si>
  <si>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</si>
  <si>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</si>
  <si>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</si>
  <si>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</si>
  <si>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</si>
  <si>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</si>
  <si>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</si>
  <si>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</si>
  <si>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</si>
  <si>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</si>
  <si>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</si>
  <si>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</si>
  <si>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</si>
  <si>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</si>
  <si>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</si>
  <si>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</si>
  <si>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</si>
  <si>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</si>
  <si>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</si>
  <si>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</si>
  <si>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</si>
  <si>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</si>
  <si>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</si>
  <si>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</si>
  <si>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</si>
  <si>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</si>
  <si>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</si>
  <si>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</si>
  <si>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</si>
  <si>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</si>
  <si>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</si>
  <si>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</si>
  <si>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</si>
  <si>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</si>
  <si>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</si>
  <si>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</si>
  <si>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</si>
  <si>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</si>
  <si>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</si>
  <si>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</si>
  <si>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</si>
  <si>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</si>
  <si>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</si>
  <si>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</si>
  <si>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</si>
  <si>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</si>
  <si>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</si>
  <si>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</si>
  <si>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</si>
  <si>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</si>
  <si>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</si>
  <si>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</si>
  <si>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</si>
  <si>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</si>
  <si>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</si>
  <si>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</si>
  <si>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</si>
  <si>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</si>
  <si>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</si>
  <si>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</si>
  <si>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</si>
  <si>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</si>
  <si>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</si>
  <si>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</si>
  <si>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</si>
  <si>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</si>
  <si>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</si>
  <si>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</si>
  <si>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</si>
  <si>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</si>
  <si>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</si>
  <si>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</si>
  <si>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</si>
  <si>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</si>
  <si>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</si>
  <si>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</si>
  <si>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</si>
  <si>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</si>
  <si>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</si>
  <si>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</si>
  <si>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</si>
  <si>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</si>
  <si>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</si>
  <si>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</si>
  <si>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</si>
  <si>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</si>
  <si>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</si>
  <si>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</si>
  <si>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</si>
  <si>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</si>
  <si>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</si>
  <si>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</si>
  <si>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</si>
  <si>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</si>
  <si>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</si>
  <si>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</si>
  <si>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</si>
  <si>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</si>
  <si>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</si>
  <si>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</si>
  <si>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</si>
  <si>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</si>
  <si>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</si>
  <si>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</si>
  <si>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</si>
  <si>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</si>
  <si>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</si>
  <si>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</si>
  <si>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</si>
  <si>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</si>
  <si>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</si>
  <si>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</si>
  <si>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</si>
  <si>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</si>
  <si>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</si>
  <si>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</si>
  <si>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</si>
  <si>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</si>
  <si>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</si>
  <si>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</si>
  <si>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</si>
  <si>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</si>
  <si>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</si>
  <si>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</si>
  <si>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</si>
  <si>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</si>
  <si>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</si>
  <si>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</si>
  <si>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</si>
  <si>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</si>
  <si>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</si>
  <si>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</si>
  <si>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</si>
  <si>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</si>
  <si>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</si>
  <si>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</si>
  <si>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</si>
  <si>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</si>
  <si>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</si>
  <si>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</si>
  <si>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</si>
  <si>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</si>
  <si>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</si>
  <si>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</si>
  <si>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</si>
  <si>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</si>
  <si>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</si>
  <si>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</si>
  <si>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</si>
  <si>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</si>
  <si>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</si>
  <si>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</si>
  <si>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</si>
  <si>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</si>
  <si>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</si>
  <si>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</si>
  <si>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</si>
  <si>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</si>
  <si>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</si>
  <si>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</si>
  <si>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</si>
  <si>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</si>
  <si>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</si>
  <si>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</si>
  <si>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</si>
  <si>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</si>
  <si>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</si>
  <si>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</si>
  <si>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</si>
  <si>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</si>
  <si>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</si>
  <si>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</si>
  <si>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</si>
  <si>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</si>
  <si>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</si>
  <si>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</si>
  <si>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</si>
  <si>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</si>
  <si>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</si>
  <si>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</si>
  <si>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</si>
  <si>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</si>
  <si>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</si>
  <si>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</si>
  <si>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</si>
  <si>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</si>
  <si>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</si>
  <si>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</si>
  <si>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</si>
  <si>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</si>
  <si>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</si>
  <si>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</si>
  <si>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</si>
  <si>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</si>
  <si>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</si>
  <si>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</si>
  <si>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</si>
  <si>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</si>
  <si>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</si>
  <si>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</si>
  <si>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</si>
  <si>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</si>
  <si>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</si>
  <si>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</si>
  <si>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</si>
  <si>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</si>
  <si>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</si>
  <si>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</si>
  <si>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</si>
  <si>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</si>
  <si>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</si>
  <si>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</si>
  <si>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</si>
  <si>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</si>
  <si>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</si>
  <si>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</si>
  <si>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</si>
  <si>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</si>
  <si>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</si>
  <si>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</si>
  <si>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</si>
  <si>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</si>
  <si>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</si>
  <si>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</si>
  <si>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</si>
  <si>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</si>
  <si>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</si>
  <si>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</si>
  <si>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</si>
  <si>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</si>
  <si>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</si>
  <si>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</si>
  <si>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</si>
  <si>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</si>
  <si>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</si>
  <si>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</si>
  <si>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</si>
  <si>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</si>
  <si>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</si>
  <si>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</si>
  <si>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</si>
  <si>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</si>
  <si>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</si>
  <si>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</si>
  <si>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</si>
  <si>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</si>
  <si>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</si>
  <si>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</si>
  <si>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</si>
  <si>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</si>
  <si>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</si>
  <si>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</si>
  <si>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</si>
  <si>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</si>
  <si>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</si>
  <si>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</si>
  <si>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</si>
  <si>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</si>
  <si>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</si>
  <si>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</si>
  <si>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</si>
  <si>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</si>
  <si>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</si>
  <si>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</si>
  <si>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</si>
  <si>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</si>
  <si>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</si>
  <si>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</si>
  <si>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</si>
  <si>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</si>
  <si>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</si>
  <si>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</si>
  <si>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</si>
  <si>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</si>
  <si>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</si>
  <si>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</si>
  <si>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</si>
  <si>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</si>
  <si>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</si>
  <si>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</si>
  <si>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</si>
  <si>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</si>
  <si>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</si>
  <si>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</si>
  <si>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</si>
  <si>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</si>
  <si>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</si>
  <si>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</si>
  <si>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</si>
  <si>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</si>
  <si>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</si>
  <si>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</si>
  <si>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</si>
  <si>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</si>
  <si>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</si>
  <si>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</si>
  <si>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</si>
  <si>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</si>
  <si>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</si>
  <si>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</si>
  <si>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</si>
  <si>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</si>
  <si>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</si>
  <si>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</si>
  <si>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</si>
  <si>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</si>
  <si>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</si>
  <si>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</si>
  <si>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</si>
  <si>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</si>
  <si>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</si>
  <si>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</si>
  <si>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</si>
  <si>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</si>
  <si>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</si>
  <si>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</si>
  <si>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</si>
  <si>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</si>
  <si>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</si>
  <si>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</si>
  <si>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</si>
  <si>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</si>
  <si>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</si>
  <si>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</si>
  <si>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</si>
  <si>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</si>
  <si>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</si>
  <si>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</si>
  <si>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</si>
  <si>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</si>
  <si>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</si>
  <si>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</si>
  <si>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</si>
  <si>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</si>
  <si>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</si>
  <si>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</si>
  <si>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</si>
  <si>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</si>
  <si>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</si>
  <si>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</si>
  <si>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</si>
  <si>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</si>
  <si>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</si>
  <si>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</si>
  <si>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</si>
  <si>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</si>
  <si>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</si>
  <si>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</si>
  <si>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</si>
  <si>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</si>
  <si>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</si>
  <si>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</si>
  <si>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</si>
  <si>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</si>
  <si>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</si>
  <si>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</si>
  <si>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</si>
  <si>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</si>
  <si>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</si>
  <si>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</si>
  <si>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</si>
  <si>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</si>
  <si>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</si>
  <si>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</si>
  <si>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</si>
  <si>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</si>
  <si>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</si>
  <si>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</si>
  <si>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</si>
  <si>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</si>
  <si>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</si>
  <si>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</si>
  <si>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</si>
  <si>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</si>
  <si>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</si>
  <si>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</si>
  <si>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</si>
  <si>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</si>
  <si>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</si>
  <si>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</si>
  <si>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</si>
  <si>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</si>
  <si>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</si>
  <si>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</si>
  <si>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</si>
  <si>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</si>
  <si>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</si>
  <si>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</si>
  <si>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</si>
  <si>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</si>
  <si>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</si>
  <si>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</si>
  <si>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</si>
  <si>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</si>
  <si>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</si>
  <si>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</si>
  <si>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</si>
  <si>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</si>
  <si>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</si>
  <si>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</si>
  <si>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</si>
  <si>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</si>
  <si>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</si>
  <si>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</si>
  <si>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</si>
  <si>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</si>
  <si>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</si>
  <si>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</si>
  <si>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</si>
  <si>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</si>
  <si>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</si>
  <si>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</si>
  <si>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</si>
  <si>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</si>
  <si>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</si>
  <si>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</si>
  <si>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</si>
  <si>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</si>
  <si>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</si>
  <si>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</si>
  <si>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</si>
  <si>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</si>
  <si>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</si>
  <si>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</si>
  <si>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</si>
  <si>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</si>
  <si>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</si>
  <si>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</si>
  <si>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</si>
  <si>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</si>
  <si>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</si>
  <si>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</si>
  <si>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</si>
  <si>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</si>
  <si>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</si>
  <si>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</si>
  <si>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</si>
  <si>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</si>
  <si>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</si>
  <si>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</si>
  <si>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</si>
  <si>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</si>
  <si>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</si>
  <si>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</si>
  <si>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</si>
  <si>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</si>
  <si>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</si>
  <si>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</si>
  <si>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</si>
  <si>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</si>
  <si>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</si>
  <si>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</si>
  <si>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</si>
  <si>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</si>
  <si>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</si>
  <si>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</si>
  <si>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</si>
  <si>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</si>
  <si>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</si>
  <si>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</si>
  <si>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</si>
  <si>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</si>
  <si>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</si>
  <si>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</si>
  <si>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</si>
  <si>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</si>
  <si>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</si>
  <si>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</si>
  <si>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</si>
  <si>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</si>
  <si>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</si>
  <si>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</si>
  <si>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</si>
  <si>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</si>
  <si>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</si>
  <si>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</si>
  <si>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</si>
  <si>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</si>
  <si>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</si>
  <si>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</si>
  <si>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</si>
  <si>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</si>
  <si>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</si>
  <si>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</si>
  <si>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</si>
  <si>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</si>
  <si>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</si>
  <si>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</si>
  <si>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</si>
  <si>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</si>
  <si>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</si>
  <si>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</si>
  <si>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</si>
  <si>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</si>
  <si>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</si>
  <si>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</si>
  <si>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</si>
  <si>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</si>
  <si>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</si>
  <si>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</si>
  <si>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</si>
  <si>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</si>
  <si>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</si>
  <si>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</si>
  <si>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</si>
  <si>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</si>
  <si>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</si>
  <si>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</si>
  <si>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</si>
  <si>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</si>
  <si>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</si>
  <si>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</si>
  <si>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</si>
  <si>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</si>
  <si>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</si>
  <si>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</si>
  <si>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</si>
  <si>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</si>
  <si>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</si>
  <si>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</si>
  <si>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</si>
  <si>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</si>
  <si>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</si>
  <si>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</si>
  <si>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</si>
  <si>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</si>
  <si>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</si>
  <si>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</si>
  <si>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</si>
  <si>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</si>
  <si>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</si>
  <si>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</si>
  <si>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</si>
  <si>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</si>
  <si>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</si>
  <si>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</si>
  <si>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</si>
  <si>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</si>
  <si>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</si>
  <si>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</si>
  <si>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</si>
  <si>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</si>
  <si>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</si>
  <si>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</si>
  <si>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</si>
  <si>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</si>
  <si>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</si>
  <si>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</si>
  <si>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</si>
  <si>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</si>
  <si>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</si>
  <si>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</si>
  <si>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</si>
  <si>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</si>
  <si>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</si>
  <si>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</si>
  <si>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</si>
  <si>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</si>
  <si>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</si>
  <si>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</si>
  <si>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</si>
  <si>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</si>
  <si>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</si>
  <si>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</si>
  <si>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</si>
  <si>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</si>
  <si>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</si>
  <si>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</si>
  <si>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</si>
  <si>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</si>
  <si>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</si>
  <si>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</si>
  <si>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</si>
  <si>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</si>
  <si>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</si>
  <si>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</si>
  <si>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</si>
  <si>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</si>
  <si>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</si>
  <si>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</si>
  <si>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</si>
  <si>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</si>
  <si>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</si>
  <si>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</si>
  <si>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</si>
  <si>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</si>
  <si>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</si>
  <si>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</si>
  <si>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</si>
  <si>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</si>
  <si>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</si>
  <si>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</si>
  <si>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</si>
  <si>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</si>
  <si>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</si>
  <si>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</si>
  <si>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</si>
  <si>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</si>
  <si>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</si>
  <si>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</si>
  <si>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</si>
  <si>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</si>
  <si>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</si>
  <si>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</si>
  <si>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</si>
  <si>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</si>
  <si>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</si>
  <si>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</si>
  <si>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</si>
  <si>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</si>
  <si>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</si>
  <si>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</si>
  <si>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</si>
  <si>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</si>
  <si>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</si>
  <si>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</si>
  <si>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</si>
  <si>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</si>
  <si>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</si>
  <si>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</si>
  <si>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</si>
  <si>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</si>
  <si>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</si>
  <si>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</si>
  <si>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</si>
  <si>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</si>
  <si>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</si>
  <si>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</si>
  <si>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</si>
  <si>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</si>
  <si>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</si>
  <si>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</si>
  <si>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</si>
  <si>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</si>
  <si>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</si>
  <si>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</si>
  <si>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</si>
  <si>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</si>
  <si>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</si>
  <si>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</si>
  <si>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</si>
  <si>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</si>
  <si>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</si>
  <si>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</si>
  <si>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</si>
  <si>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</si>
  <si>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</si>
  <si>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</si>
  <si>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</si>
  <si>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</si>
  <si>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</si>
  <si>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</si>
  <si>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</si>
  <si>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</si>
  <si>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</si>
  <si>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</si>
  <si>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</si>
  <si>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</si>
  <si>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</si>
  <si>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</si>
  <si>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</si>
  <si>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</si>
  <si>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</si>
  <si>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</si>
  <si>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</si>
  <si>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</si>
  <si>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</si>
  <si>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</si>
  <si>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</si>
  <si>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</si>
  <si>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</si>
  <si>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</si>
  <si>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</si>
  <si>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</si>
  <si>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</si>
  <si>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</si>
  <si>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</si>
  <si>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</si>
  <si>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</si>
  <si>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</si>
  <si>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</si>
  <si>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</si>
  <si>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</si>
  <si>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</si>
  <si>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</si>
  <si>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</si>
  <si>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</si>
  <si>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</si>
  <si>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</si>
  <si>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</si>
  <si>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</si>
  <si>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</si>
  <si>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</si>
  <si>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</si>
  <si>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</si>
  <si>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</si>
  <si>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</si>
  <si>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</si>
  <si>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</si>
  <si>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</si>
  <si>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</si>
  <si>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</si>
  <si>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</si>
  <si>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</si>
  <si>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</si>
  <si>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</si>
  <si>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</si>
  <si>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</si>
  <si>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</si>
  <si>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</si>
  <si>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</si>
  <si>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</si>
  <si>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</si>
  <si>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</si>
  <si>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</si>
  <si>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</si>
  <si>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</si>
  <si>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</si>
  <si>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</si>
  <si>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</si>
  <si>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</si>
  <si>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</si>
  <si>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</si>
  <si>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</si>
  <si>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</si>
  <si>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</si>
  <si>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</si>
  <si>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</si>
  <si>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</si>
  <si>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</si>
  <si>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</si>
  <si>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</si>
  <si>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</si>
  <si>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</si>
  <si>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</si>
  <si>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</si>
  <si>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</si>
  <si>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</si>
  <si>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</si>
  <si>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</si>
  <si>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</si>
  <si>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</si>
  <si>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</si>
  <si>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</si>
  <si>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</si>
  <si>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</si>
  <si>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</si>
  <si>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</si>
  <si>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</si>
  <si>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</si>
  <si>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</si>
  <si>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</si>
  <si>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</si>
  <si>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</si>
  <si>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</si>
  <si>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</si>
  <si>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</si>
  <si>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</si>
  <si>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</si>
  <si>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</si>
  <si>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</si>
  <si>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</si>
  <si>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</si>
  <si>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</si>
  <si>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</si>
  <si>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</si>
  <si>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</si>
  <si>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</si>
  <si>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</si>
  <si>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</si>
  <si>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</si>
  <si>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</si>
  <si>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</si>
  <si>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</si>
  <si>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</si>
  <si>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</si>
  <si>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</si>
  <si>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</si>
  <si>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</si>
  <si>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</si>
  <si>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</si>
  <si>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</si>
  <si>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</si>
  <si>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</si>
  <si>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</si>
  <si>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</si>
  <si>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</si>
  <si>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</si>
  <si>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</si>
  <si>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</si>
  <si>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</si>
  <si>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</si>
  <si>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</si>
  <si>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</si>
  <si>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</si>
  <si>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</si>
  <si>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</si>
  <si>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</si>
  <si>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</si>
  <si>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</si>
  <si>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</si>
  <si>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</si>
  <si>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</si>
  <si>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</si>
  <si>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</si>
  <si>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</si>
  <si>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</si>
  <si>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</si>
  <si>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</si>
  <si>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</si>
  <si>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</si>
  <si>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</si>
  <si>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</si>
  <si>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</si>
  <si>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</si>
  <si>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</si>
  <si>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</si>
  <si>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</si>
  <si>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</si>
  <si>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</si>
  <si>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</si>
  <si>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</si>
  <si>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</si>
  <si>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</si>
  <si>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</si>
  <si>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</si>
  <si>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</si>
  <si>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</si>
  <si>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</si>
  <si>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</si>
  <si>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</si>
  <si>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</si>
  <si>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</si>
  <si>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</si>
  <si>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</si>
  <si>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</si>
  <si>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</si>
  <si>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</si>
  <si>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</si>
  <si>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</si>
  <si>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</si>
  <si>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</si>
  <si>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</si>
  <si>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</si>
  <si>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</si>
  <si>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</si>
  <si>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</si>
  <si>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</si>
  <si>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</si>
  <si>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</si>
  <si>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</si>
  <si>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</si>
  <si>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</si>
  <si>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</si>
  <si>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</si>
  <si>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</si>
  <si>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</si>
  <si>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</si>
  <si>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</si>
  <si>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</si>
  <si>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</si>
  <si>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</si>
  <si>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</si>
  <si>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</si>
  <si>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</si>
  <si>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</si>
  <si>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</si>
  <si>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</si>
  <si>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</si>
  <si>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</si>
  <si>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</si>
  <si>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</si>
  <si>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</si>
  <si>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</si>
  <si>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</si>
  <si>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</si>
  <si>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</si>
  <si>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</si>
  <si>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</si>
  <si>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</si>
  <si>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</si>
  <si>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</si>
  <si>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</si>
  <si>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</si>
  <si>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</si>
  <si>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</si>
  <si>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</si>
  <si>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</si>
  <si>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</si>
  <si>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</si>
  <si>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</si>
  <si>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</si>
  <si>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</si>
  <si>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</si>
  <si>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</si>
  <si>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</si>
  <si>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</si>
  <si>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</si>
  <si>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</si>
  <si>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</si>
  <si>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</si>
  <si>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</si>
  <si>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</si>
  <si>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</si>
  <si>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</si>
  <si>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</si>
  <si>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</si>
  <si>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</si>
  <si>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</si>
  <si>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</si>
  <si>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</si>
  <si>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</si>
  <si>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</si>
  <si>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</si>
  <si>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</si>
  <si>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</si>
  <si>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</si>
  <si>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</si>
  <si>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</si>
  <si>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</si>
  <si>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</si>
  <si>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</si>
  <si>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</si>
  <si>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</si>
  <si>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</si>
  <si>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</si>
  <si>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</si>
  <si>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</si>
  <si>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</si>
  <si>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</si>
  <si>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</si>
  <si>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</si>
  <si>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</si>
  <si>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</si>
  <si>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</si>
  <si>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</si>
  <si>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</si>
  <si>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</si>
  <si>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</si>
  <si>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</si>
  <si>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</si>
  <si>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</si>
  <si>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</si>
  <si>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</si>
  <si>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</si>
  <si>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</si>
  <si>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</si>
  <si>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</si>
  <si>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</si>
  <si>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</si>
  <si>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</si>
  <si>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</si>
  <si>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</si>
  <si>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</si>
  <si>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</si>
  <si>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</si>
  <si>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</si>
  <si>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</si>
  <si>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</si>
  <si>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</si>
  <si>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</si>
  <si>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</si>
  <si>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</si>
  <si>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</si>
  <si>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</si>
  <si>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</si>
  <si>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</si>
  <si>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</si>
  <si>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</si>
  <si>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</si>
  <si>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</si>
  <si>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</si>
  <si>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</si>
  <si>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</si>
  <si>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</si>
  <si>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</si>
  <si>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</si>
  <si>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</si>
  <si>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</si>
  <si>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</si>
  <si>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</si>
  <si>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</si>
  <si>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</si>
  <si>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</si>
  <si>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</si>
  <si>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</si>
  <si>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</si>
  <si>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</si>
  <si>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</si>
  <si>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</si>
  <si>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</si>
  <si>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</si>
  <si>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</si>
  <si>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</si>
  <si>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</si>
  <si>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</si>
  <si>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</si>
  <si>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</si>
  <si>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</si>
  <si>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</si>
  <si>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</si>
  <si>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</si>
  <si>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</si>
  <si>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</si>
  <si>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</si>
  <si>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</si>
  <si>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</si>
  <si>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</si>
  <si>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</si>
  <si>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</si>
  <si>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</si>
  <si>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</si>
  <si>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</si>
  <si>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</si>
  <si>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</si>
  <si>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</si>
  <si>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</si>
  <si>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</si>
  <si>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</si>
  <si>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</si>
  <si>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</si>
  <si>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</si>
  <si>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</si>
  <si>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</si>
  <si>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</si>
  <si>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</si>
  <si>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</si>
  <si>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</si>
  <si>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</si>
  <si>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</si>
  <si>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</si>
  <si>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</si>
  <si>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</si>
  <si>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</si>
  <si>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</si>
  <si>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</si>
  <si>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</si>
  <si>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</si>
  <si>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</si>
  <si>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</si>
  <si>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</si>
  <si>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</si>
  <si>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</si>
  <si>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</si>
  <si>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</si>
  <si>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</si>
  <si>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</si>
  <si>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</si>
  <si>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</si>
  <si>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</si>
  <si>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</si>
  <si>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</si>
  <si>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</si>
  <si>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</si>
  <si>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</si>
  <si>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</si>
  <si>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</si>
  <si>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</si>
  <si>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</si>
  <si>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</si>
  <si>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</si>
  <si>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</si>
  <si>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</si>
  <si>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</si>
  <si>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</si>
  <si>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</si>
  <si>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</si>
  <si>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</si>
  <si>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</si>
  <si>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</si>
  <si>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</si>
  <si>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</si>
  <si>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</si>
  <si>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</si>
  <si>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</si>
  <si>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</si>
  <si>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</si>
  <si>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</si>
  <si>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</si>
  <si>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</si>
  <si>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</si>
  <si>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</si>
  <si>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</si>
  <si>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</si>
  <si>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</si>
  <si>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</si>
  <si>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</si>
  <si>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</si>
  <si>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</si>
  <si>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</si>
  <si>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</si>
  <si>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</si>
  <si>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</si>
  <si>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</si>
  <si>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</si>
  <si>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</si>
  <si>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</si>
  <si>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</si>
  <si>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</si>
  <si>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</si>
  <si>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</si>
  <si>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</si>
  <si>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</si>
  <si>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</si>
  <si>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</si>
  <si>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</si>
  <si>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</si>
  <si>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</si>
  <si>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</si>
  <si>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</si>
  <si>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</si>
  <si>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</si>
  <si>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</si>
  <si>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</si>
  <si>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</si>
  <si>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</si>
  <si>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</si>
  <si>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</si>
  <si>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</si>
  <si>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</si>
  <si>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</si>
  <si>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</si>
  <si>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</si>
  <si>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</si>
  <si>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</si>
  <si>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</si>
  <si>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</si>
  <si>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</si>
  <si>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</si>
  <si>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</si>
  <si>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</si>
  <si>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</si>
  <si>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</si>
  <si>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</si>
  <si>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</si>
  <si>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</si>
  <si>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</si>
  <si>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</si>
  <si>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</si>
  <si>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</si>
  <si>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</si>
  <si>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</si>
  <si>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</si>
  <si>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</si>
  <si>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</si>
  <si>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</si>
  <si>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</si>
  <si>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</si>
  <si>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</si>
  <si>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</si>
  <si>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</si>
  <si>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</si>
  <si>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</si>
  <si>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</si>
  <si>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</si>
  <si>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</si>
  <si>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</si>
  <si>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</si>
  <si>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</si>
  <si>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</si>
  <si>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</si>
  <si>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</si>
  <si>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</si>
  <si>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</si>
  <si>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</si>
  <si>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</si>
  <si>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</si>
  <si>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</si>
  <si>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</si>
  <si>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</si>
  <si>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</si>
  <si>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</si>
  <si>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</si>
  <si>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</si>
  <si>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</si>
  <si>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</si>
  <si>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</si>
  <si>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</si>
  <si>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</si>
  <si>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</si>
  <si>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</si>
  <si>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</si>
  <si>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</si>
  <si>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</si>
  <si>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</si>
  <si>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</si>
  <si>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</si>
  <si>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</si>
  <si>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</si>
  <si>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</si>
  <si>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</si>
  <si>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</si>
  <si>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</si>
  <si>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</si>
  <si>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</si>
  <si>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</si>
  <si>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</si>
  <si>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</si>
  <si>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</si>
  <si>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</si>
  <si>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</si>
  <si>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</si>
  <si>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</si>
  <si>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</si>
  <si>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</si>
  <si>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</si>
  <si>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</si>
  <si>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</si>
  <si>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</si>
  <si>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</si>
  <si>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</si>
  <si>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</si>
  <si>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</si>
  <si>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</si>
  <si>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</si>
  <si>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</si>
  <si>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</si>
  <si>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</si>
  <si>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</si>
  <si>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</si>
  <si>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</si>
  <si>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</si>
  <si>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</si>
  <si>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</si>
  <si>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</si>
  <si>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</si>
  <si>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</si>
  <si>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</si>
  <si>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</si>
  <si>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</si>
  <si>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</si>
  <si>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</si>
  <si>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</si>
  <si>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</si>
  <si>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</si>
  <si>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</si>
  <si>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</si>
  <si>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</si>
  <si>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</si>
  <si>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</si>
  <si>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</si>
  <si>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</si>
  <si>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</si>
  <si>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</si>
  <si>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</si>
  <si>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</si>
  <si>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</si>
  <si>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</si>
  <si>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</si>
  <si>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</si>
  <si>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</si>
  <si>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</si>
  <si>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</si>
  <si>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</si>
  <si>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</si>
  <si>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</si>
  <si>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</si>
  <si>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</si>
  <si>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</si>
  <si>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</si>
  <si>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</si>
  <si>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</si>
  <si>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</si>
  <si>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</si>
  <si>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</si>
  <si>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</si>
  <si>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</si>
  <si>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</si>
  <si>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</si>
  <si>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</si>
  <si>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</si>
  <si>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</si>
  <si>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</si>
  <si>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</si>
  <si>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</si>
  <si>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</si>
  <si>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</si>
  <si>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</si>
  <si>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</si>
  <si>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</si>
  <si>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</si>
  <si>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</si>
  <si>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</si>
  <si>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</si>
  <si>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</si>
  <si>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</si>
  <si>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</si>
  <si>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</si>
  <si>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</si>
  <si>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</si>
  <si>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</si>
  <si>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</si>
  <si>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</si>
  <si>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</si>
  <si>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</si>
  <si>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</si>
  <si>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</si>
  <si>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</si>
  <si>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</si>
  <si>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</si>
  <si>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</si>
  <si>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</si>
  <si>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</si>
  <si>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</si>
  <si>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</si>
  <si>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</si>
  <si>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</si>
  <si>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</si>
  <si>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</si>
  <si>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</si>
  <si>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</si>
  <si>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</si>
  <si>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</si>
  <si>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</si>
  <si>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</si>
  <si>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</si>
  <si>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</si>
  <si>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</si>
  <si>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</si>
  <si>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</si>
  <si>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</si>
  <si>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</si>
  <si>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</si>
  <si>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</si>
  <si>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</si>
  <si>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</si>
  <si>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</si>
  <si>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</si>
  <si>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</si>
  <si>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</si>
  <si>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</si>
  <si>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</si>
  <si>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</si>
  <si>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</si>
  <si>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</si>
  <si>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</si>
  <si>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</si>
  <si>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</si>
  <si>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</si>
  <si>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</si>
  <si>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</si>
  <si>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</si>
  <si>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</si>
  <si>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</si>
  <si>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</si>
  <si>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</si>
  <si>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</si>
  <si>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</si>
  <si>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</si>
  <si>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</si>
  <si>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</si>
  <si>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</si>
  <si>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</si>
  <si>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</si>
  <si>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</si>
  <si>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</si>
  <si>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</si>
  <si>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</si>
  <si>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</si>
  <si>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</si>
  <si>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</si>
  <si>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</si>
  <si>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</si>
  <si>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</si>
  <si>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</si>
  <si>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</si>
  <si>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</si>
  <si>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</si>
  <si>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</si>
  <si>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</si>
  <si>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</si>
  <si>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</si>
  <si>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</si>
  <si>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</si>
  <si>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</si>
  <si>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</si>
  <si>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</si>
  <si>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</si>
  <si>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</si>
  <si>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</si>
  <si>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</si>
  <si>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</si>
  <si>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</si>
  <si>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</si>
  <si>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</si>
  <si>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</si>
  <si>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</si>
  <si>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</si>
  <si>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</si>
  <si>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</si>
  <si>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</si>
  <si>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</si>
  <si>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</si>
  <si>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</si>
  <si>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</si>
  <si>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</si>
  <si>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</si>
  <si>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</si>
  <si>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</si>
  <si>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</si>
  <si>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</si>
  <si>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</si>
  <si>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</si>
  <si>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</si>
  <si>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</si>
  <si>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</si>
  <si>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</si>
  <si>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</si>
  <si>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</si>
  <si>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</si>
  <si>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</si>
  <si>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</si>
  <si>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</si>
  <si>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</si>
  <si>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</si>
  <si>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</si>
  <si>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</si>
  <si>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</si>
  <si>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</si>
  <si>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</si>
  <si>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</si>
  <si>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</si>
  <si>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</si>
  <si>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</si>
  <si>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</si>
  <si>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</si>
  <si>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</si>
  <si>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</si>
  <si>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</si>
  <si>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</si>
  <si>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</si>
  <si>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</si>
  <si>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</si>
  <si>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</si>
  <si>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</si>
  <si>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</si>
  <si>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</si>
  <si>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</si>
  <si>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</si>
  <si>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</si>
  <si>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</si>
  <si>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</si>
  <si>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</si>
  <si>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</si>
  <si>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</si>
  <si>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</si>
  <si>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</si>
  <si>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</si>
  <si>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</si>
  <si>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</si>
  <si>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</si>
  <si>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</si>
  <si>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</si>
  <si>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</si>
  <si>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</si>
  <si>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</si>
  <si>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</si>
  <si>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</si>
  <si>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</si>
  <si>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</si>
  <si>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</si>
  <si>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</si>
  <si>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</si>
  <si>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</si>
  <si>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</si>
  <si>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</si>
  <si>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</si>
  <si>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</si>
  <si>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</si>
  <si>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</si>
  <si>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</si>
  <si>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</si>
  <si>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</si>
  <si>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</si>
  <si>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</si>
  <si>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</si>
  <si>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</si>
  <si>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</si>
  <si>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</si>
  <si>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</si>
  <si>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</si>
  <si>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</si>
  <si>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</si>
  <si>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</si>
  <si>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</si>
  <si>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</si>
  <si>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</si>
  <si>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</si>
  <si>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</si>
  <si>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</si>
  <si>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</si>
  <si>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</si>
  <si>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</si>
  <si>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</si>
  <si>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</si>
  <si>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</si>
  <si>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</si>
  <si>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</si>
  <si>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</si>
  <si>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</si>
  <si>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</si>
  <si>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</si>
  <si>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</si>
  <si>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</si>
  <si>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</si>
  <si>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</si>
  <si>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</si>
  <si>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</si>
  <si>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</si>
  <si>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</si>
  <si>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</si>
  <si>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</si>
  <si>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</si>
  <si>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</si>
  <si>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</si>
  <si>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</si>
  <si>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</si>
  <si>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</si>
  <si>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</si>
  <si>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</si>
  <si>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</si>
  <si>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</si>
  <si>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</si>
  <si>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</si>
  <si>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</si>
  <si>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</si>
  <si>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</si>
  <si>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</si>
  <si>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</si>
  <si>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</si>
  <si>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</si>
  <si>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</si>
  <si>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</si>
  <si>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</si>
  <si>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</si>
  <si>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</si>
  <si>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</si>
  <si>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</si>
  <si>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</si>
  <si>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</si>
  <si>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</si>
  <si>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</si>
  <si>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</si>
  <si>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</si>
  <si>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</si>
  <si>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</si>
  <si>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</si>
  <si>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</si>
  <si>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</si>
  <si>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</si>
  <si>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</si>
  <si>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</si>
  <si>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</si>
  <si>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</si>
  <si>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</si>
  <si>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</si>
  <si>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</si>
  <si>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</si>
  <si>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</si>
  <si>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</si>
  <si>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</si>
  <si>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</si>
  <si>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</si>
  <si>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</si>
  <si>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</si>
  <si>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</si>
  <si>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</si>
  <si>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</si>
  <si>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</si>
  <si>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</si>
  <si>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</si>
  <si>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</si>
  <si>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</si>
  <si>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</si>
  <si>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</si>
  <si>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</si>
  <si>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</si>
  <si>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</si>
  <si>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</si>
  <si>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</si>
  <si>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</si>
  <si>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</si>
  <si>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</si>
  <si>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</si>
  <si>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</si>
  <si>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</si>
  <si>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</si>
  <si>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</si>
  <si>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</si>
  <si>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</si>
  <si>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</si>
  <si>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</si>
  <si>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</si>
  <si>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</si>
  <si>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</si>
  <si>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</si>
  <si>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</si>
  <si>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</si>
  <si>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</si>
  <si>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</si>
  <si>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</si>
  <si>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</si>
  <si>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</si>
  <si>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</si>
  <si>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</si>
  <si>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</si>
  <si>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</si>
  <si>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</si>
  <si>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</si>
  <si>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</si>
  <si>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</si>
  <si>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</si>
  <si>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</si>
  <si>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</si>
  <si>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</si>
  <si>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</si>
  <si>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</si>
  <si>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</si>
  <si>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</si>
  <si>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</si>
  <si>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</si>
  <si>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</si>
  <si>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</si>
  <si>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</si>
  <si>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</si>
  <si>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</si>
  <si>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</si>
  <si>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</si>
  <si>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</si>
  <si>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</si>
  <si>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</si>
  <si>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</si>
  <si>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</si>
  <si>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</si>
  <si>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</si>
  <si>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</si>
  <si>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</si>
  <si>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</si>
  <si>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</si>
  <si>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</si>
  <si>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</si>
  <si>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</si>
  <si>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</si>
  <si>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</si>
  <si>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</si>
  <si>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</si>
  <si>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</si>
  <si>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</si>
  <si>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</si>
  <si>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</si>
  <si>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</si>
  <si>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</si>
  <si>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</si>
  <si>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</si>
  <si>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</si>
  <si>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</si>
  <si>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</si>
  <si>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</si>
  <si>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</si>
  <si>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</si>
  <si>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</si>
  <si>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</si>
  <si>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</si>
  <si>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</si>
  <si>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</si>
  <si>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</si>
  <si>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</si>
  <si>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</si>
  <si>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</si>
  <si>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</si>
  <si>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</si>
  <si>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</si>
  <si>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</si>
  <si>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</si>
  <si>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</si>
  <si>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</si>
  <si>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</si>
  <si>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</si>
  <si>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</si>
  <si>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</si>
  <si>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</si>
  <si>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</si>
  <si>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</si>
  <si>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</si>
  <si>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</si>
  <si>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</si>
  <si>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</si>
  <si>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</si>
  <si>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</si>
  <si>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</si>
  <si>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</si>
  <si>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</si>
  <si>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</si>
  <si>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</si>
  <si>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</si>
  <si>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</si>
  <si>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</si>
  <si>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</si>
  <si>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</si>
  <si>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</si>
  <si>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</si>
  <si>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</si>
  <si>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</si>
  <si>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</si>
  <si>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</si>
  <si>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</si>
  <si>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</si>
  <si>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</si>
  <si>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</si>
  <si>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</si>
  <si>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</si>
  <si>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</si>
  <si>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</si>
  <si>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</si>
  <si>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</si>
  <si>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</si>
  <si>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</si>
  <si>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</si>
  <si>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</si>
  <si>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</si>
  <si>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</si>
  <si>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</si>
  <si>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</si>
  <si>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</si>
  <si>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</si>
  <si>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</si>
  <si>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</si>
  <si>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</si>
  <si>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</si>
  <si>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</si>
  <si>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</si>
  <si>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</si>
  <si>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</si>
  <si>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</si>
  <si>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</si>
  <si>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</si>
  <si>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</si>
  <si>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</si>
  <si>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</si>
  <si>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</si>
  <si>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</si>
  <si>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</si>
  <si>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</si>
  <si>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</si>
  <si>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</si>
  <si>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</si>
  <si>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</si>
  <si>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</si>
  <si>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</si>
  <si>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</si>
  <si>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</si>
  <si>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</si>
  <si>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</si>
  <si>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</si>
  <si>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</si>
  <si>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</si>
  <si>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</si>
  <si>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</si>
  <si>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</si>
  <si>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</si>
  <si>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</si>
  <si>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</si>
  <si>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</si>
  <si>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</si>
  <si>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</si>
  <si>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</si>
  <si>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</si>
  <si>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</si>
  <si>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</si>
  <si>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</si>
  <si>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</si>
  <si>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</si>
  <si>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</si>
  <si>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</si>
  <si>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</si>
  <si>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</si>
  <si>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</si>
  <si>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</si>
  <si>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</si>
  <si>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</si>
  <si>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</si>
  <si>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</si>
  <si>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</si>
  <si>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</si>
  <si>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</si>
  <si>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</si>
  <si>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</si>
  <si>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</si>
  <si>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</si>
  <si>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</si>
  <si>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</si>
  <si>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</si>
  <si>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</si>
  <si>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</si>
  <si>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</si>
  <si>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</si>
  <si>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</si>
  <si>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</si>
  <si>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</si>
  <si>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</si>
  <si>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</si>
  <si>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</si>
  <si>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</si>
  <si>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</si>
  <si>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</si>
  <si>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</si>
  <si>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</si>
  <si>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</si>
  <si>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</si>
  <si>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</si>
  <si>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</si>
  <si>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</si>
  <si>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</si>
  <si>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</si>
  <si>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</si>
  <si>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</si>
  <si>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</si>
  <si>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</si>
  <si>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</si>
  <si>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</si>
  <si>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</si>
  <si>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</si>
  <si>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</si>
  <si>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</si>
  <si>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</si>
  <si>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</si>
  <si>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</si>
  <si>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</si>
  <si>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</si>
  <si>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</si>
  <si>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</si>
  <si>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</si>
  <si>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</si>
  <si>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</si>
  <si>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</si>
  <si>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</si>
  <si>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</si>
  <si>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</si>
  <si>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</si>
  <si>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</si>
  <si>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</si>
  <si>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</si>
  <si>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</si>
  <si>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</si>
  <si>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</si>
  <si>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</si>
  <si>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</si>
  <si>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</si>
  <si>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</si>
  <si>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</si>
  <si>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</si>
  <si>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</si>
  <si>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</si>
  <si>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</si>
  <si>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</si>
  <si>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</si>
  <si>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</si>
  <si>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</si>
  <si>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</si>
  <si>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</si>
  <si>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</si>
  <si>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</si>
  <si>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</si>
  <si>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</si>
  <si>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</si>
  <si>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</si>
  <si>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</si>
  <si>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</si>
  <si>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</si>
  <si>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</si>
  <si>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</si>
  <si>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</si>
  <si>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</si>
  <si>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</si>
  <si>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</si>
  <si>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</si>
  <si>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</si>
  <si>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</si>
  <si>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</si>
  <si>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</si>
  <si>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</si>
  <si>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</si>
  <si>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</si>
  <si>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</si>
  <si>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</si>
  <si>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</si>
  <si>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</si>
  <si>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</si>
  <si>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</si>
  <si>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</si>
  <si>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</si>
  <si>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</si>
  <si>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</si>
  <si>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</si>
  <si>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</si>
  <si>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</si>
  <si>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</si>
  <si>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</si>
  <si>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</si>
  <si>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</si>
  <si>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</si>
  <si>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</si>
  <si>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</si>
  <si>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</si>
  <si>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</si>
  <si>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</si>
  <si>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</si>
  <si>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</si>
  <si>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</si>
  <si>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</si>
  <si>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</si>
  <si>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</si>
  <si>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</si>
  <si>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</si>
  <si>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</si>
  <si>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</si>
  <si>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</si>
  <si>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</si>
  <si>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</si>
  <si>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</si>
  <si>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</si>
  <si>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</si>
  <si>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</si>
  <si>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</si>
  <si>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</si>
  <si>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</si>
  <si>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</si>
  <si>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</si>
  <si>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</si>
  <si>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</si>
  <si>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</si>
  <si>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</si>
  <si>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</si>
  <si>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</si>
  <si>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</si>
  <si>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</si>
  <si>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</si>
  <si>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</si>
  <si>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</si>
  <si>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</si>
  <si>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</si>
  <si>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</si>
  <si>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</si>
  <si>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</si>
  <si>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</si>
  <si>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</si>
  <si>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</si>
  <si>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</si>
  <si>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</si>
  <si>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</si>
  <si>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</si>
  <si>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</si>
  <si>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</si>
  <si>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</si>
  <si>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</si>
  <si>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</si>
  <si>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</si>
  <si>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</si>
  <si>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</si>
  <si>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</si>
  <si>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</si>
  <si>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</si>
  <si>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</si>
  <si>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</si>
  <si>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</si>
  <si>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</si>
  <si>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</si>
  <si>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</si>
  <si>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</si>
  <si>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</si>
  <si>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</si>
  <si>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</si>
  <si>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</si>
  <si>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</si>
  <si>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</si>
  <si>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</si>
  <si>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</si>
  <si>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</si>
  <si>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</si>
  <si>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</si>
  <si>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</si>
  <si>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</si>
  <si>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</si>
  <si>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</si>
  <si>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</si>
  <si>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</si>
  <si>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</si>
  <si>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</si>
  <si>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</si>
  <si>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</si>
  <si>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</si>
  <si>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</si>
  <si>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</si>
  <si>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</si>
  <si>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</si>
  <si>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</si>
  <si>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</si>
  <si>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</si>
  <si>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</si>
  <si>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</si>
  <si>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</si>
  <si>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</si>
  <si>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</si>
  <si>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</si>
  <si>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</si>
  <si>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</si>
  <si>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</si>
  <si>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</si>
  <si>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</si>
  <si>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</si>
  <si>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</si>
  <si>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</si>
  <si>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</si>
  <si>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</si>
  <si>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</si>
  <si>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</si>
  <si>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</si>
  <si>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</si>
  <si>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</si>
  <si>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</si>
  <si>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</si>
  <si>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</si>
  <si>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</si>
  <si>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</si>
  <si>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</si>
  <si>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</si>
  <si>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</si>
  <si>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</si>
  <si>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</si>
  <si>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</si>
  <si>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</si>
  <si>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</si>
  <si>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</si>
  <si>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</si>
  <si>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</si>
  <si>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</si>
  <si>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</si>
  <si>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</si>
  <si>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</si>
  <si>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</si>
  <si>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</si>
  <si>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</si>
  <si>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</si>
  <si>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</si>
  <si>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</si>
  <si>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</si>
  <si>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</si>
  <si>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</si>
  <si>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</si>
  <si>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</si>
  <si>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</si>
  <si>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</si>
  <si>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</si>
  <si>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</si>
  <si>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</si>
  <si>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</si>
  <si>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</si>
  <si>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</si>
  <si>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</si>
  <si>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</si>
  <si>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</si>
  <si>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</si>
  <si>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</si>
  <si>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</si>
  <si>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</si>
  <si>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</si>
  <si>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</si>
  <si>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</si>
  <si>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</si>
  <si>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</si>
  <si>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</si>
  <si>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</si>
  <si>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</si>
  <si>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</si>
  <si>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</si>
  <si>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</si>
  <si>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</si>
  <si>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</si>
  <si>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</si>
  <si>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</si>
  <si>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</si>
  <si>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</si>
  <si>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</si>
  <si>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</si>
  <si>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</si>
  <si>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</si>
  <si>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</si>
  <si>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</si>
  <si>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</si>
  <si>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</si>
  <si>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</si>
  <si>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</si>
  <si>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</si>
  <si>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</si>
  <si>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</si>
  <si>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</si>
  <si>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</si>
  <si>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</si>
  <si>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</si>
  <si>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</si>
  <si>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</si>
  <si>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</si>
  <si>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</si>
  <si>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</si>
  <si>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</si>
  <si>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</si>
  <si>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</si>
  <si>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</si>
  <si>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</si>
  <si>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</si>
  <si>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</si>
  <si>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</si>
  <si>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</si>
  <si>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</si>
  <si>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</si>
  <si>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</si>
  <si>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</si>
  <si>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</si>
  <si>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</si>
  <si>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</si>
  <si>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</si>
  <si>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</si>
  <si>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</si>
  <si>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</si>
  <si>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</si>
  <si>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</si>
  <si>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</si>
  <si>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</si>
  <si>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</si>
  <si>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</si>
  <si>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</si>
  <si>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</si>
  <si>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</si>
  <si>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</si>
  <si>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</si>
  <si>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</si>
  <si>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</si>
  <si>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</si>
  <si>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</si>
  <si>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</si>
  <si>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</si>
  <si>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</si>
  <si>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</si>
  <si>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</si>
  <si>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</si>
  <si>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</si>
  <si>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</si>
  <si>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</si>
  <si>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</si>
  <si>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</si>
  <si>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</si>
  <si>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</si>
  <si>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</si>
  <si>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</si>
  <si>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</si>
  <si>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</si>
  <si>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</si>
  <si>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</si>
  <si>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</si>
  <si>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</si>
  <si>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</si>
  <si>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</si>
  <si>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</si>
  <si>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</si>
  <si>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</si>
  <si>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</si>
  <si>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</si>
  <si>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</si>
  <si>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</si>
  <si>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</si>
  <si>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</si>
  <si>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</si>
  <si>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</si>
  <si>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</si>
  <si>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</si>
  <si>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</si>
  <si>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</si>
  <si>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</si>
  <si>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</si>
  <si>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</si>
  <si>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</si>
  <si>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</si>
  <si>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</si>
  <si>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</si>
  <si>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</si>
  <si>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</si>
  <si>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</si>
  <si>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</si>
  <si>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</si>
  <si>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</si>
  <si>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</si>
  <si>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</si>
  <si>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</si>
  <si>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</si>
  <si>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</si>
  <si>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</si>
  <si>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</si>
  <si>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</si>
  <si>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</si>
  <si>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</si>
  <si>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</si>
  <si>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</si>
  <si>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</si>
  <si>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</si>
  <si>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</si>
  <si>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</si>
  <si>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</si>
  <si>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</si>
  <si>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</si>
  <si>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</si>
  <si>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</si>
  <si>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</si>
  <si>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</si>
  <si>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</si>
  <si>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</si>
  <si>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</si>
  <si>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</si>
  <si>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</si>
  <si>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</si>
  <si>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</si>
  <si>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</si>
  <si>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</si>
  <si>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</si>
  <si>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</si>
  <si>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</si>
  <si>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</si>
  <si>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</si>
  <si>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</si>
  <si>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</si>
  <si>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</si>
  <si>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</si>
  <si>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</si>
  <si>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</si>
  <si>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</si>
  <si>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</si>
  <si>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</si>
  <si>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</si>
  <si>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</si>
  <si>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</si>
  <si>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</si>
  <si>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</si>
  <si>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</si>
  <si>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</si>
  <si>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</si>
  <si>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</si>
  <si>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</si>
  <si>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</si>
  <si>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</si>
  <si>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</si>
  <si>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</si>
  <si>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</si>
  <si>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</si>
  <si>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</si>
  <si>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</si>
  <si>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</si>
  <si>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</si>
  <si>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</si>
  <si>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</si>
  <si>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</si>
  <si>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</si>
  <si>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</si>
  <si>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</si>
  <si>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</si>
  <si>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</si>
  <si>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</si>
  <si>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</si>
  <si>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</si>
  <si>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</si>
  <si>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</si>
  <si>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</si>
  <si>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</si>
  <si>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</si>
  <si>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</si>
  <si>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</si>
  <si>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</si>
  <si>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</si>
  <si>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</si>
  <si>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</si>
  <si>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</si>
  <si>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</si>
  <si>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</si>
  <si>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</si>
  <si>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</si>
  <si>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</si>
  <si>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</si>
  <si>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</si>
  <si>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</si>
  <si>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</si>
  <si>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</si>
  <si>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</si>
  <si>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</si>
  <si>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</si>
  <si>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</si>
  <si>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</si>
  <si>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</si>
  <si>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</si>
  <si>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</si>
  <si>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</si>
  <si>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</si>
  <si>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</si>
  <si>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</si>
  <si>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</si>
  <si>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</si>
  <si>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</si>
  <si>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</si>
  <si>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</si>
  <si>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</si>
  <si>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</si>
  <si>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</si>
  <si>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</si>
  <si>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</si>
  <si>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</si>
  <si>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</si>
  <si>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</si>
  <si>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</si>
  <si>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</si>
  <si>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</si>
  <si>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</si>
  <si>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</si>
  <si>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</si>
  <si>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</si>
  <si>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</si>
  <si>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</si>
  <si>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</si>
  <si>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</si>
  <si>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</si>
  <si>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</si>
  <si>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</si>
  <si>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</si>
  <si>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</si>
  <si>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</si>
  <si>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</si>
  <si>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</si>
  <si>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</si>
  <si>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</si>
  <si>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</si>
  <si>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</si>
  <si>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</si>
  <si>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</si>
  <si>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</si>
  <si>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</si>
  <si>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</si>
  <si>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</si>
  <si>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</si>
  <si>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</si>
  <si>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</si>
  <si>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</si>
  <si>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</si>
  <si>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</si>
  <si>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</si>
  <si>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</si>
  <si>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</si>
  <si>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</si>
  <si>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</si>
  <si>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</si>
  <si>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</si>
  <si>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</si>
  <si>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</si>
  <si>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</si>
  <si>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</si>
  <si>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</si>
  <si>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</si>
  <si>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</si>
  <si>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</si>
  <si>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</si>
  <si>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</si>
  <si>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</si>
  <si>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</si>
  <si>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</si>
  <si>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</si>
  <si>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</si>
  <si>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</si>
  <si>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</si>
  <si>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</si>
  <si>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</si>
  <si>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</si>
  <si>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</si>
  <si>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</si>
  <si>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</si>
  <si>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</si>
  <si>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</si>
  <si>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</si>
  <si>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</si>
  <si>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</si>
  <si>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</si>
  <si>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</si>
  <si>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</si>
  <si>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</si>
  <si>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</si>
  <si>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</si>
  <si>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</si>
  <si>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</si>
  <si>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</si>
  <si>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</si>
  <si>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</si>
  <si>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</si>
  <si>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</si>
  <si>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</si>
  <si>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</si>
  <si>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</si>
  <si>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</si>
  <si>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</si>
  <si>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</si>
  <si>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</si>
  <si>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</si>
  <si>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</si>
  <si>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</si>
  <si>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</si>
  <si>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</si>
  <si>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</si>
  <si>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</si>
  <si>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</si>
  <si>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</si>
  <si>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</si>
  <si>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</si>
  <si>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</si>
  <si>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</si>
  <si>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</si>
  <si>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</si>
  <si>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</si>
  <si>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</si>
  <si>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</si>
  <si>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</si>
  <si>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</si>
  <si>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</si>
  <si>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</si>
  <si>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</si>
  <si>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</si>
  <si>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</si>
  <si>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</si>
  <si>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</si>
  <si>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</si>
  <si>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</si>
  <si>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</si>
  <si>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</si>
  <si>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</si>
  <si>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</si>
  <si>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</si>
  <si>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</si>
  <si>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</si>
  <si>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</si>
  <si>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</si>
  <si>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</si>
  <si>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</si>
  <si>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</si>
  <si>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</si>
  <si>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</si>
  <si>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</si>
  <si>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</si>
  <si>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</si>
  <si>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</si>
  <si>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</si>
  <si>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</si>
  <si>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</si>
  <si>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</si>
  <si>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</si>
  <si>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</si>
  <si>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</si>
  <si>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</si>
  <si>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</si>
  <si>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</si>
  <si>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</si>
  <si>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</si>
  <si>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</si>
  <si>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</si>
  <si>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</si>
  <si>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</si>
  <si>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</si>
  <si>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</si>
  <si>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</si>
  <si>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</si>
  <si>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</si>
  <si>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</si>
  <si>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</si>
  <si>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</si>
  <si>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</si>
  <si>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</si>
  <si>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</si>
  <si>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</si>
  <si>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</si>
  <si>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</si>
  <si>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</si>
  <si>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</si>
  <si>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</si>
  <si>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</si>
  <si>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</si>
  <si>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</si>
  <si>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</si>
  <si>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</si>
  <si>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</si>
  <si>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</si>
  <si>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</si>
  <si>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</si>
  <si>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</si>
  <si>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</si>
  <si>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</si>
  <si>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</si>
  <si>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</si>
  <si>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</si>
  <si>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</si>
  <si>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</si>
  <si>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</si>
  <si>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</si>
  <si>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</si>
  <si>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</si>
  <si>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</si>
  <si>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</si>
  <si>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</si>
  <si>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</si>
  <si>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</si>
  <si>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</si>
  <si>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</si>
  <si>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</si>
  <si>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</si>
  <si>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</si>
  <si>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</si>
  <si>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</si>
  <si>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</si>
  <si>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</si>
  <si>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</si>
  <si>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</si>
  <si>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</si>
  <si>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</si>
  <si>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</si>
  <si>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</si>
  <si>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</si>
  <si>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</si>
  <si>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</si>
  <si>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</si>
  <si>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</si>
  <si>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</si>
  <si>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</si>
  <si>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</si>
  <si>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</si>
  <si>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</si>
  <si>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</si>
  <si>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</si>
  <si>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</si>
  <si>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</si>
  <si>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</si>
  <si>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</si>
  <si>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</si>
  <si>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</si>
  <si>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</si>
  <si>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</si>
  <si>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</si>
  <si>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</si>
  <si>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</si>
  <si>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</si>
  <si>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</si>
  <si>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</si>
  <si>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</si>
  <si>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</si>
  <si>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</si>
  <si>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</si>
  <si>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</si>
  <si>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</si>
  <si>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</si>
  <si>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</si>
  <si>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</si>
  <si>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</si>
  <si>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</si>
  <si>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</si>
  <si>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</si>
  <si>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</si>
  <si>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</si>
  <si>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</si>
  <si>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</si>
  <si>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</si>
  <si>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</si>
  <si>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</si>
  <si>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</si>
  <si>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</si>
  <si>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</si>
  <si>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</si>
  <si>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</si>
  <si>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</si>
  <si>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</si>
  <si>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</si>
  <si>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</si>
  <si>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</si>
  <si>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</si>
  <si>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</si>
  <si>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</si>
  <si>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</si>
  <si>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</si>
  <si>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</si>
  <si>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</si>
  <si>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</si>
  <si>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</si>
  <si>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</si>
  <si>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</si>
  <si>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</si>
  <si>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</si>
  <si>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</si>
  <si>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</si>
  <si>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</si>
  <si>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</si>
  <si>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</si>
  <si>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</si>
  <si>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</si>
  <si>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</si>
  <si>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</si>
  <si>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</si>
  <si>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</si>
  <si>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</si>
  <si>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</si>
  <si>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</si>
  <si>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</si>
  <si>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</si>
  <si>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</si>
  <si>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</si>
  <si>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</si>
  <si>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</si>
  <si>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</si>
  <si>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</si>
  <si>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</si>
  <si>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</si>
  <si>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</si>
  <si>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</si>
  <si>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</si>
  <si>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</si>
  <si>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</si>
  <si>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</si>
  <si>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</si>
  <si>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</si>
  <si>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</si>
  <si>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</si>
  <si>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</si>
  <si>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</si>
  <si>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</si>
  <si>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</si>
  <si>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</si>
  <si>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</si>
  <si>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</si>
  <si>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</si>
  <si>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</si>
  <si>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</si>
  <si>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</si>
  <si>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</si>
  <si>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</si>
  <si>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</si>
  <si>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</si>
  <si>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</si>
  <si>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</si>
  <si>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</si>
  <si>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</si>
  <si>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</si>
  <si>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</si>
  <si>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</si>
  <si>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</si>
  <si>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</si>
  <si>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</si>
  <si>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</si>
  <si>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</si>
  <si>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</si>
  <si>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</si>
  <si>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</si>
  <si>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</si>
  <si>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</si>
  <si>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</si>
  <si>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</si>
  <si>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</si>
  <si>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</si>
  <si>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</si>
  <si>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</si>
  <si>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</si>
  <si>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</si>
  <si>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</si>
  <si>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</si>
  <si>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</si>
  <si>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</si>
  <si>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</si>
  <si>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</si>
  <si>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</si>
  <si>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</si>
  <si>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</si>
  <si>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</si>
  <si>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</si>
  <si>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</si>
  <si>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</si>
  <si>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</si>
  <si>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</si>
  <si>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</si>
  <si>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</si>
  <si>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</si>
  <si>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</si>
  <si>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</si>
  <si>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</si>
  <si>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</si>
  <si>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</si>
  <si>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</si>
  <si>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</si>
  <si>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</si>
  <si>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</si>
  <si>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</si>
  <si>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</si>
  <si>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</si>
  <si>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</si>
  <si>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</si>
  <si>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</si>
  <si>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</si>
  <si>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</si>
  <si>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</si>
  <si>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</si>
  <si>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</si>
  <si>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</si>
  <si>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</si>
  <si>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</si>
  <si>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</si>
  <si>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</si>
  <si>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</si>
  <si>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</si>
  <si>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</si>
  <si>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</si>
  <si>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</si>
  <si>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</si>
  <si>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</si>
  <si>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</si>
  <si>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</si>
  <si>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</si>
  <si>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</si>
  <si>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</si>
  <si>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</si>
  <si>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</si>
  <si>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</si>
  <si>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</si>
  <si>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</si>
  <si>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</si>
  <si>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</si>
  <si>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</si>
  <si>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</si>
  <si>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</si>
  <si>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</si>
  <si>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</si>
  <si>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</si>
  <si>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</si>
  <si>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</si>
  <si>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</si>
  <si>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</si>
  <si>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</si>
  <si>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</si>
  <si>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</si>
  <si>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</si>
  <si>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</si>
  <si>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</si>
  <si>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</si>
  <si>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</si>
  <si>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</si>
  <si>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</si>
  <si>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</si>
  <si>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</si>
  <si>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</si>
  <si>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</si>
  <si>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</si>
  <si>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</si>
  <si>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</si>
  <si>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</si>
  <si>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</si>
  <si>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</si>
  <si>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</si>
  <si>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</si>
  <si>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</si>
  <si>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</si>
  <si>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</si>
  <si>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</si>
  <si>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</si>
  <si>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</si>
  <si>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</si>
  <si>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</si>
  <si>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</si>
  <si>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</si>
  <si>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</si>
  <si>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</si>
  <si>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</si>
  <si>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</si>
  <si>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</si>
  <si>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</si>
  <si>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</si>
  <si>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</si>
  <si>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</si>
  <si>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</si>
  <si>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</si>
  <si>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</si>
  <si>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</si>
  <si>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</si>
  <si>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</si>
  <si>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</si>
  <si>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</si>
  <si>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</si>
  <si>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</si>
  <si>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</si>
  <si>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</si>
  <si>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</si>
  <si>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</si>
  <si>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</si>
  <si>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</si>
  <si>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</si>
  <si>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</si>
  <si>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</si>
  <si>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</si>
  <si>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</si>
  <si>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</si>
  <si>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</si>
  <si>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</si>
  <si>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</si>
  <si>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</si>
  <si>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</si>
  <si>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</si>
  <si>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</si>
  <si>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</si>
  <si>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</si>
  <si>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</si>
  <si>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</si>
  <si>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</si>
  <si>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</si>
  <si>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</si>
  <si>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</si>
  <si>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</si>
  <si>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</si>
  <si>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</si>
  <si>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</si>
  <si>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</si>
  <si>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</si>
  <si>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</si>
  <si>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</si>
  <si>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</si>
  <si>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</si>
  <si>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</si>
  <si>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</si>
  <si>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</si>
  <si>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</si>
  <si>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</si>
  <si>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</si>
  <si>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</si>
  <si>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</si>
  <si>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</si>
  <si>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</si>
  <si>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</si>
  <si>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</si>
  <si>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</si>
  <si>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</si>
  <si>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</si>
  <si>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</si>
  <si>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</si>
  <si>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</si>
  <si>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</si>
  <si>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</si>
  <si>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</si>
  <si>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</si>
  <si>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</si>
  <si>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</si>
  <si>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</si>
  <si>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</si>
  <si>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</si>
  <si>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</si>
  <si>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</si>
  <si>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</si>
  <si>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</si>
  <si>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</si>
  <si>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</si>
  <si>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</si>
  <si>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</si>
  <si>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</si>
  <si>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</si>
  <si>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</si>
  <si>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</si>
  <si>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</si>
  <si>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</si>
  <si>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</si>
  <si>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</si>
  <si>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</si>
  <si>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</si>
  <si>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</si>
  <si>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</si>
  <si>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</si>
  <si>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</si>
  <si>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</si>
  <si>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</si>
  <si>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</si>
  <si>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</si>
  <si>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</si>
  <si>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</si>
  <si>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</si>
  <si>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</si>
  <si>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</si>
  <si>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</si>
  <si>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</si>
  <si>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</si>
  <si>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</si>
  <si>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</si>
  <si>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</si>
  <si>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</si>
  <si>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</si>
  <si>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</si>
  <si>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</si>
  <si>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</si>
  <si>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</si>
  <si>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</si>
  <si>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</si>
  <si>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</si>
  <si>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</si>
  <si>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</si>
  <si>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</si>
  <si>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</si>
  <si>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</si>
  <si>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</si>
  <si>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</si>
  <si>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</si>
  <si>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</si>
  <si>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</si>
  <si>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</si>
  <si>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</si>
  <si>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</si>
  <si>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</si>
  <si>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</si>
  <si>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</si>
  <si>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</si>
  <si>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</si>
  <si>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</si>
  <si>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</si>
  <si>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</si>
  <si>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</si>
  <si>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</si>
  <si>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</si>
  <si>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</si>
  <si>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</si>
  <si>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</si>
  <si>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</si>
  <si>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</si>
  <si>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</si>
  <si>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</si>
  <si>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</si>
  <si>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</si>
  <si>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</si>
  <si>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</si>
  <si>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</si>
  <si>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</si>
  <si>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</si>
  <si>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</si>
  <si>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</si>
  <si>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</si>
  <si>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</si>
  <si>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</si>
  <si>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</si>
  <si>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</si>
  <si>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</si>
  <si>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</si>
  <si>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</si>
  <si>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</si>
  <si>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</si>
  <si>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</si>
  <si>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</si>
  <si>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</si>
  <si>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</si>
  <si>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</si>
  <si>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</si>
  <si>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</si>
  <si>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</si>
  <si>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</si>
  <si>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</si>
  <si>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</si>
  <si>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</si>
  <si>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</si>
  <si>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</si>
  <si>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</si>
  <si>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</si>
  <si>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</si>
  <si>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</si>
  <si>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</si>
  <si>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</si>
  <si>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</si>
  <si>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</si>
  <si>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</si>
  <si>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</si>
  <si>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</si>
  <si>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</si>
  <si>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</si>
  <si>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</si>
  <si>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</si>
  <si>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</si>
  <si>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</si>
  <si>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</si>
  <si>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</si>
  <si>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</si>
  <si>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</si>
  <si>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</si>
  <si>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</si>
  <si>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</si>
  <si>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</si>
  <si>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</si>
  <si>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</si>
  <si>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</si>
  <si>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</si>
  <si>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</si>
  <si>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</si>
  <si>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</si>
  <si>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</si>
  <si>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</si>
  <si>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</si>
  <si>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</si>
  <si>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</si>
  <si>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</si>
  <si>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</si>
  <si>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</si>
  <si>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</si>
  <si>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</si>
  <si>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</si>
  <si>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</si>
  <si>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</si>
  <si>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</si>
  <si>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</si>
  <si>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</si>
  <si>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</si>
  <si>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</si>
  <si>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</si>
  <si>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</si>
  <si>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</si>
  <si>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</si>
  <si>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</si>
  <si>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</si>
  <si>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</si>
  <si>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</si>
  <si>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</si>
  <si>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</si>
  <si>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</si>
  <si>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</si>
  <si>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</si>
  <si>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</si>
  <si>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</si>
  <si>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</si>
  <si>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</si>
  <si>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</si>
  <si>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</si>
  <si>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</si>
  <si>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</si>
  <si>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</si>
  <si>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</si>
  <si>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</si>
  <si>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</si>
  <si>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</si>
  <si>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</si>
  <si>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</si>
  <si>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</si>
  <si>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</si>
  <si>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</si>
  <si>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</si>
  <si>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</si>
  <si>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</si>
  <si>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</si>
  <si>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</si>
  <si>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</si>
  <si>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</si>
  <si>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</si>
  <si>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</si>
  <si>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</si>
  <si>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</si>
  <si>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</si>
  <si>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</si>
  <si>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</si>
  <si>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</si>
  <si>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</si>
  <si>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</si>
  <si>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</si>
  <si>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</si>
  <si>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</si>
  <si>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</si>
  <si>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</si>
  <si>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</si>
  <si>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</si>
  <si>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</si>
  <si>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</si>
  <si>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</si>
  <si>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</si>
  <si>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</si>
  <si>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</si>
  <si>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</si>
  <si>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</si>
  <si>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</si>
  <si>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</si>
  <si>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</si>
  <si>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</si>
  <si>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</si>
  <si>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</si>
  <si>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</si>
  <si>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</si>
  <si>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</si>
  <si>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</si>
  <si>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</si>
  <si>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</si>
  <si>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</si>
  <si>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</si>
  <si>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</si>
  <si>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</si>
  <si>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</si>
  <si>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</si>
  <si>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</si>
  <si>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</si>
  <si>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</si>
  <si>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</si>
  <si>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</si>
  <si>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</si>
  <si>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</si>
  <si>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</si>
  <si>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</si>
  <si>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</si>
  <si>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</si>
  <si>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</si>
  <si>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</si>
  <si>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</si>
  <si>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</si>
  <si>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</si>
  <si>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</si>
  <si>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</si>
  <si>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</si>
  <si>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</si>
  <si>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</si>
  <si>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</si>
  <si>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</si>
  <si>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</si>
  <si>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</si>
  <si>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</si>
  <si>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</si>
  <si>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</si>
  <si>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</si>
  <si>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</si>
  <si>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</si>
  <si>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</si>
  <si>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</si>
  <si>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</si>
  <si>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</si>
  <si>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</si>
  <si>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</si>
  <si>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</si>
  <si>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</si>
  <si>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</si>
  <si>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</si>
  <si>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</si>
  <si>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</si>
  <si>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</si>
  <si>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</si>
  <si>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</si>
  <si>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</si>
  <si>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</si>
  <si>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</si>
  <si>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</si>
  <si>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</si>
  <si>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</si>
  <si>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</si>
  <si>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</si>
  <si>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</si>
  <si>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</si>
  <si>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</si>
  <si>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</si>
  <si>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</si>
  <si>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</si>
  <si>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</si>
  <si>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</si>
  <si>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</si>
  <si>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</si>
  <si>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</si>
  <si>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</si>
  <si>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</si>
  <si>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</si>
  <si>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</si>
  <si>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</si>
  <si>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</si>
  <si>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</si>
  <si>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</si>
  <si>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</si>
  <si>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</si>
  <si>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</si>
  <si>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</si>
  <si>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</si>
  <si>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</si>
  <si>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</si>
  <si>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</si>
  <si>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</si>
  <si>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</si>
  <si>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</si>
  <si>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</si>
  <si>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</si>
  <si>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</si>
  <si>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</si>
  <si>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</si>
  <si>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</si>
  <si>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</si>
  <si>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</si>
  <si>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</si>
  <si>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</si>
  <si>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</si>
  <si>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</si>
  <si>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</si>
  <si>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</si>
  <si>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</si>
  <si>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</si>
  <si>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</si>
  <si>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</si>
  <si>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</si>
  <si>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</si>
  <si>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</si>
  <si>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</si>
  <si>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</si>
  <si>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</si>
  <si>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</si>
  <si>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</si>
  <si>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</si>
  <si>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</si>
  <si>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</si>
  <si>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</si>
  <si>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</si>
  <si>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</si>
  <si>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</si>
  <si>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</si>
  <si>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</si>
  <si>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</si>
  <si>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</si>
  <si>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</si>
  <si>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</si>
  <si>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</si>
  <si>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</si>
  <si>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</si>
  <si>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</si>
  <si>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</si>
  <si>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</si>
  <si>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</si>
  <si>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</si>
  <si>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</si>
  <si>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</si>
  <si>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</si>
  <si>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</si>
  <si>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</si>
  <si>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</si>
  <si>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</si>
  <si>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</si>
  <si>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</si>
  <si>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</si>
  <si>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</si>
  <si>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</si>
  <si>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</si>
  <si>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</si>
  <si>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</si>
  <si>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</si>
  <si>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</si>
  <si>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</si>
  <si>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</si>
  <si>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</si>
  <si>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</si>
  <si>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</si>
  <si>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</si>
  <si>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</si>
  <si>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</si>
  <si>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</si>
  <si>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</si>
  <si>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</si>
  <si>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</si>
  <si>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</si>
  <si>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</si>
  <si>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</si>
  <si>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</si>
  <si>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</si>
  <si>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</si>
  <si>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</si>
  <si>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</si>
  <si>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</si>
  <si>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</si>
  <si>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</si>
  <si>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</si>
  <si>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</si>
  <si>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</si>
  <si>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</si>
  <si>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</si>
  <si>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</si>
  <si>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</si>
  <si>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</si>
  <si>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</si>
  <si>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</si>
  <si>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</si>
  <si>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</si>
  <si>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</si>
  <si>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</si>
  <si>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</si>
  <si>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</si>
  <si>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</si>
  <si>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</si>
  <si>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</si>
  <si>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</si>
  <si>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</si>
  <si>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</si>
  <si>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</si>
  <si>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</si>
  <si>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</si>
  <si>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</si>
  <si>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</si>
  <si>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</si>
  <si>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</si>
  <si>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</si>
  <si>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</si>
  <si>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</si>
  <si>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</si>
  <si>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</si>
  <si>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</si>
  <si>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</si>
  <si>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</si>
  <si>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</si>
  <si>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</si>
  <si>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</si>
  <si>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</si>
  <si>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</si>
  <si>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</si>
  <si>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</si>
  <si>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</si>
  <si>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</si>
  <si>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</si>
  <si>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</si>
  <si>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</si>
  <si>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</si>
  <si>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</si>
  <si>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</si>
  <si>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</si>
  <si>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</si>
  <si>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</si>
  <si>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</si>
  <si>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</si>
  <si>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</si>
  <si>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</si>
  <si>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</si>
  <si>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</si>
  <si>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</si>
  <si>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</si>
  <si>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</si>
  <si>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</si>
  <si>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</si>
  <si>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</si>
  <si>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</si>
  <si>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</si>
  <si>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</si>
  <si>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</si>
  <si>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</si>
  <si>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</si>
  <si>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</si>
  <si>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</si>
  <si>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</si>
  <si>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</si>
  <si>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</si>
  <si>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</si>
  <si>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</si>
  <si>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</si>
  <si>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</si>
  <si>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</si>
  <si>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</si>
  <si>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</si>
  <si>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</si>
  <si>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</si>
  <si>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</si>
  <si>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</si>
  <si>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</si>
  <si>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</si>
  <si>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</si>
  <si>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</si>
  <si>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</si>
  <si>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</si>
  <si>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</si>
  <si>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</si>
  <si>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</si>
  <si>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</si>
  <si>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</si>
  <si>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</si>
  <si>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</si>
  <si>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</si>
  <si>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</si>
  <si>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</si>
  <si>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</si>
  <si>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</si>
  <si>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</si>
  <si>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</si>
  <si>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</si>
  <si>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</si>
  <si>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</si>
  <si>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</si>
  <si>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</si>
  <si>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</si>
  <si>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</si>
  <si>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</si>
  <si>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</si>
  <si>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</si>
  <si>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</si>
  <si>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</si>
  <si>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</si>
  <si>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</si>
  <si>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</si>
  <si>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</si>
  <si>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</si>
  <si>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</si>
  <si>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</si>
  <si>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</si>
  <si>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</si>
  <si>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</si>
  <si>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</si>
  <si>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</si>
  <si>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</si>
  <si>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</si>
  <si>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</si>
  <si>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</si>
  <si>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</si>
  <si>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</si>
  <si>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</si>
  <si>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</si>
  <si>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</si>
  <si>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</si>
  <si>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</si>
  <si>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</si>
  <si>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</si>
  <si>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</si>
  <si>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</si>
  <si>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</si>
  <si>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</si>
  <si>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</si>
  <si>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</si>
  <si>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</si>
  <si>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</si>
  <si>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</si>
  <si>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</si>
  <si>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</si>
  <si>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</si>
  <si>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</si>
  <si>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</si>
  <si>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</si>
  <si>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</si>
  <si>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</si>
  <si>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</si>
  <si>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</si>
  <si>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</si>
  <si>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</si>
  <si>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</si>
  <si>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</si>
  <si>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</si>
  <si>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</si>
  <si>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</si>
  <si>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</si>
  <si>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</si>
  <si>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</si>
  <si>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</si>
  <si>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</si>
  <si>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</si>
  <si>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</si>
  <si>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</si>
  <si>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</si>
  <si>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</si>
  <si>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</si>
  <si>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</si>
  <si>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</si>
  <si>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</si>
  <si>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</si>
  <si>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</si>
  <si>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</si>
  <si>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</si>
  <si>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</si>
  <si>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</si>
  <si>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</si>
  <si>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</si>
  <si>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</si>
  <si>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</si>
  <si>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</si>
  <si>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</si>
  <si>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</si>
  <si>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</si>
  <si>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</si>
  <si>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</si>
  <si>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</si>
  <si>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</si>
  <si>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</si>
  <si>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</si>
  <si>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</si>
  <si>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</si>
  <si>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</si>
  <si>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</si>
  <si>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</si>
  <si>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</si>
  <si>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</si>
  <si>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</si>
  <si>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</si>
  <si>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</si>
  <si>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</si>
  <si>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</si>
  <si>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</si>
  <si>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</si>
  <si>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</si>
  <si>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</si>
  <si>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</si>
  <si>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</si>
  <si>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</si>
  <si>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</si>
  <si>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</si>
  <si>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</si>
  <si>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</si>
  <si>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</si>
  <si>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</si>
  <si>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</si>
  <si>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</si>
  <si>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</si>
  <si>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</si>
  <si>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</si>
  <si>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</si>
  <si>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</si>
  <si>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</si>
  <si>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</si>
  <si>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</si>
  <si>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</si>
  <si>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</si>
  <si>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</si>
  <si>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</si>
  <si>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</si>
  <si>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</si>
  <si>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</si>
  <si>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</si>
  <si>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</si>
  <si>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</si>
  <si>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</si>
  <si>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</si>
  <si>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</si>
  <si>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</si>
  <si>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</si>
  <si>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</si>
  <si>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</si>
  <si>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</si>
  <si>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</si>
  <si>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</si>
  <si>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</si>
  <si>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</si>
  <si>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</si>
  <si>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</si>
  <si>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</si>
  <si>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</si>
  <si>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</si>
  <si>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</si>
  <si>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</si>
  <si>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</si>
  <si>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</si>
  <si>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</si>
  <si>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</si>
  <si>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</si>
  <si>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</si>
  <si>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</si>
  <si>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</si>
  <si>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</si>
  <si>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</si>
  <si>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</si>
  <si>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</si>
  <si>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</si>
  <si>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</si>
  <si>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</si>
  <si>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</si>
  <si>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</si>
  <si>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</si>
  <si>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</si>
  <si>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</si>
  <si>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</si>
  <si>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</si>
  <si>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</si>
  <si>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</si>
  <si>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</si>
  <si>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</si>
  <si>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</si>
  <si>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</si>
  <si>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</si>
  <si>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</si>
  <si>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</si>
  <si>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</si>
  <si>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</si>
  <si>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</si>
  <si>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</si>
  <si>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</si>
  <si>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</si>
  <si>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</si>
  <si>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</si>
  <si>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</si>
  <si>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</si>
  <si>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</si>
  <si>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</si>
  <si>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</si>
  <si>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</si>
  <si>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</si>
  <si>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</si>
  <si>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</si>
  <si>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</si>
  <si>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</si>
  <si>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</si>
  <si>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</si>
  <si>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</si>
  <si>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</si>
  <si>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</si>
  <si>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</si>
  <si>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</si>
  <si>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</si>
  <si>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</si>
  <si>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</si>
  <si>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</si>
  <si>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</si>
  <si>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</si>
  <si>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</si>
  <si>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</si>
  <si>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</si>
  <si>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</si>
  <si>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</si>
  <si>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</si>
  <si>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</si>
  <si>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</si>
  <si>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</si>
  <si>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</si>
  <si>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</si>
  <si>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</si>
  <si>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</si>
  <si>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</si>
  <si>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</si>
  <si>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</si>
  <si>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</si>
  <si>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</si>
  <si>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</si>
  <si>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</si>
  <si>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</si>
  <si>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</si>
  <si>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</si>
  <si>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</si>
  <si>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</si>
  <si>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</si>
  <si>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</si>
  <si>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</si>
  <si>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</si>
  <si>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</si>
  <si>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</si>
  <si>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</si>
  <si>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</si>
  <si>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</si>
  <si>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</si>
  <si>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</si>
  <si>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</si>
  <si>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</si>
  <si>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</si>
  <si>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</si>
  <si>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</si>
  <si>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</si>
  <si>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</si>
  <si>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</si>
  <si>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</si>
  <si>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</si>
  <si>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</si>
  <si>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</si>
  <si>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</si>
  <si>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</si>
  <si>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</si>
  <si>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</si>
  <si>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</si>
  <si>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</si>
  <si>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</si>
  <si>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</si>
  <si>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</si>
  <si>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</si>
  <si>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</si>
  <si>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</si>
  <si>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</si>
  <si>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</si>
  <si>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</si>
  <si>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</si>
  <si>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</si>
  <si>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</si>
  <si>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</si>
  <si>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</si>
  <si>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</si>
  <si>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</si>
  <si>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</si>
  <si>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</si>
  <si>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</si>
  <si>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</si>
  <si>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</si>
  <si>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</si>
  <si>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</si>
  <si>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</si>
  <si>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</si>
  <si>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</si>
  <si>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</si>
  <si>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</si>
  <si>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</si>
  <si>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</si>
  <si>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</si>
  <si>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</si>
  <si>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</si>
  <si>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</si>
  <si>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</si>
  <si>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</si>
  <si>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</si>
  <si>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</si>
  <si>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</si>
  <si>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</si>
  <si>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</si>
  <si>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</si>
  <si>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</si>
  <si>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</si>
  <si>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</si>
  <si>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</si>
  <si>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</si>
  <si>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</si>
  <si>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</si>
  <si>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</si>
  <si>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</si>
  <si>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</si>
  <si>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</si>
  <si>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</si>
  <si>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</si>
  <si>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</si>
  <si>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</si>
  <si>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</si>
  <si>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</si>
  <si>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</si>
  <si>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</si>
  <si>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</si>
  <si>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</si>
  <si>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</si>
  <si>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</si>
  <si>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</si>
  <si>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</si>
  <si>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</si>
  <si>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</si>
  <si>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</si>
  <si>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</si>
  <si>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</si>
  <si>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</si>
  <si>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</si>
  <si>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</si>
  <si>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</si>
  <si>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</si>
  <si>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</si>
  <si>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</si>
  <si>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</si>
  <si>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</si>
  <si>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</si>
  <si>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</si>
  <si>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</si>
  <si>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</si>
  <si>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</si>
  <si>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</si>
  <si>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</si>
  <si>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</si>
  <si>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</si>
  <si>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</si>
  <si>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</si>
  <si>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</si>
  <si>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</si>
  <si>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</si>
  <si>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</si>
  <si>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</si>
  <si>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</si>
  <si>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</si>
  <si>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</si>
  <si>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</si>
  <si>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</si>
  <si>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</si>
  <si>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</si>
  <si>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</si>
  <si>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</si>
  <si>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</si>
  <si>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</si>
  <si>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</si>
  <si>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</si>
  <si>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</si>
  <si>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</si>
  <si>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</si>
  <si>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</si>
  <si>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</si>
  <si>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</si>
  <si>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</si>
  <si>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</si>
  <si>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</si>
  <si>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</si>
  <si>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</si>
  <si>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</si>
  <si>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</si>
  <si>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</si>
  <si>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</si>
  <si>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</si>
  <si>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</si>
  <si>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</si>
  <si>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</si>
  <si>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</si>
  <si>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</si>
  <si>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</si>
  <si>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</si>
  <si>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</si>
  <si>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</si>
  <si>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</si>
  <si>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</si>
  <si>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</si>
  <si>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</si>
  <si>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</si>
  <si>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</si>
  <si>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</si>
  <si>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</si>
  <si>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</si>
  <si>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</si>
  <si>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</si>
  <si>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</si>
  <si>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</si>
  <si>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</si>
  <si>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</si>
  <si>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</si>
  <si>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</si>
  <si>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</si>
  <si>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</si>
  <si>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</si>
  <si>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</si>
  <si>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</si>
  <si>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</si>
  <si>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</si>
  <si>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</si>
  <si>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</si>
  <si>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</si>
  <si>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</si>
  <si>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</si>
  <si>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</si>
  <si>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</si>
  <si>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</si>
  <si>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</si>
  <si>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</si>
  <si>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</si>
  <si>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</si>
  <si>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</si>
  <si>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</si>
  <si>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</si>
  <si>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</si>
  <si>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</si>
  <si>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</si>
  <si>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</si>
  <si>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</si>
  <si>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</si>
  <si>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</si>
  <si>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</si>
  <si>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</si>
  <si>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</si>
  <si>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</si>
  <si>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</si>
  <si>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</si>
  <si>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</si>
  <si>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</si>
  <si>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</si>
  <si>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</si>
  <si>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</si>
  <si>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</si>
  <si>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</si>
  <si>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</si>
  <si>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</si>
  <si>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</si>
  <si>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</si>
  <si>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</si>
  <si>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</si>
  <si>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</si>
  <si>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</si>
  <si>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</si>
  <si>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</si>
  <si>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</si>
  <si>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</si>
  <si>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</si>
  <si>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</si>
  <si>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</si>
  <si>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</si>
  <si>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</si>
  <si>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</si>
  <si>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</si>
  <si>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</si>
  <si>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</si>
  <si>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</si>
  <si>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</si>
  <si>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</si>
  <si>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</si>
  <si>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</si>
  <si>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</si>
  <si>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</si>
  <si>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</si>
  <si>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</si>
  <si>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</si>
  <si>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</si>
  <si>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</si>
  <si>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</si>
  <si>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</si>
  <si>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</si>
  <si>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</si>
  <si>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</si>
  <si>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</si>
  <si>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</si>
  <si>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</si>
  <si>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</si>
  <si>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</si>
  <si>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</si>
  <si>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</si>
  <si>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</si>
  <si>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</si>
  <si>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</si>
  <si>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</si>
  <si>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</si>
  <si>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</si>
  <si>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</si>
  <si>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</si>
  <si>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</si>
  <si>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</si>
  <si>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</si>
  <si>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</si>
  <si>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</si>
  <si>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</si>
  <si>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</si>
  <si>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</si>
  <si>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</si>
  <si>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</si>
  <si>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</si>
  <si>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</si>
  <si>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</si>
  <si>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</si>
  <si>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</si>
  <si>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</si>
  <si>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</si>
  <si>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</si>
  <si>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</si>
  <si>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</si>
  <si>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</si>
  <si>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</si>
  <si>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</si>
  <si>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</si>
  <si>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</si>
  <si>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</si>
  <si>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</si>
  <si>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</si>
  <si>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</si>
  <si>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</si>
  <si>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</si>
  <si>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</si>
  <si>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</si>
  <si>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</si>
  <si>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</si>
  <si>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</si>
  <si>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</si>
  <si>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</si>
  <si>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</si>
  <si>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</si>
  <si>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</si>
  <si>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</si>
  <si>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</si>
  <si>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</si>
  <si>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</si>
  <si>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</si>
  <si>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</si>
  <si>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</si>
  <si>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</si>
  <si>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</si>
  <si>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</si>
  <si>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</si>
  <si>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</si>
  <si>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</si>
  <si>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</si>
  <si>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</si>
  <si>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</si>
  <si>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</si>
  <si>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</si>
  <si>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</si>
  <si>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</si>
  <si>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</si>
  <si>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</si>
  <si>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</si>
  <si>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</si>
  <si>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</si>
  <si>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</si>
  <si>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</si>
  <si>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</si>
  <si>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</si>
  <si>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</si>
  <si>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</si>
  <si>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</si>
  <si>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</si>
  <si>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</si>
  <si>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</si>
  <si>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</si>
  <si>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</si>
  <si>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</si>
  <si>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</si>
  <si>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</si>
  <si>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</si>
  <si>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</si>
  <si>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</si>
  <si>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</si>
  <si>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</si>
  <si>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</si>
  <si>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</si>
  <si>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</si>
  <si>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</si>
  <si>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</si>
  <si>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</si>
  <si>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</si>
  <si>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</si>
  <si>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</si>
  <si>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</si>
  <si>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</si>
  <si>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</si>
  <si>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</si>
  <si>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</si>
  <si>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</si>
  <si>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</si>
  <si>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</si>
  <si>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</si>
  <si>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</si>
  <si>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</si>
  <si>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</si>
  <si>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</si>
  <si>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</si>
  <si>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</si>
  <si>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</si>
  <si>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</si>
  <si>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</si>
  <si>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</si>
  <si>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</si>
  <si>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</si>
  <si>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</si>
  <si>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</si>
  <si>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</si>
  <si>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</si>
  <si>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</si>
  <si>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</si>
  <si>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</si>
  <si>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</si>
  <si>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</si>
  <si>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</si>
  <si>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</si>
  <si>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</si>
  <si>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</si>
  <si>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</si>
  <si>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</si>
  <si>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</si>
  <si>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</si>
  <si>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</si>
  <si>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</si>
  <si>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</si>
  <si>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</si>
  <si>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</si>
  <si>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</si>
  <si>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</si>
  <si>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</si>
  <si>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</si>
  <si>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</si>
  <si>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</si>
  <si>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</si>
  <si>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</si>
  <si>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</si>
  <si>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</si>
  <si>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</si>
  <si>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</si>
  <si>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</si>
  <si>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</si>
  <si>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</si>
  <si>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</si>
  <si>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</si>
  <si>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</si>
  <si>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</si>
  <si>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</si>
  <si>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</si>
  <si>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</si>
  <si>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</si>
  <si>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</si>
  <si>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</si>
  <si>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</si>
  <si>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</si>
  <si>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</si>
  <si>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</si>
  <si>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</si>
  <si>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</si>
  <si>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</si>
  <si>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</si>
  <si>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</si>
  <si>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</si>
  <si>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</si>
  <si>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</si>
  <si>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</si>
  <si>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</si>
  <si>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</si>
  <si>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</si>
  <si>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</si>
  <si>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</si>
  <si>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</si>
  <si>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</si>
  <si>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</si>
  <si>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</si>
  <si>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</si>
  <si>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</si>
  <si>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</si>
  <si>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</si>
  <si>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</si>
  <si>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</si>
  <si>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</si>
  <si>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</si>
  <si>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</si>
  <si>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</si>
  <si>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</si>
  <si>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</si>
  <si>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</si>
  <si>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</si>
  <si>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</si>
  <si>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</si>
  <si>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</si>
  <si>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</si>
  <si>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</si>
  <si>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</si>
  <si>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</si>
  <si>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</si>
  <si>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</si>
  <si>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</si>
  <si>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</si>
  <si>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</si>
  <si>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</si>
  <si>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</si>
  <si>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</si>
  <si>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</si>
  <si>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</si>
  <si>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</si>
  <si>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</si>
  <si>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</si>
  <si>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</si>
  <si>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</si>
  <si>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</si>
  <si>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</si>
  <si>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</si>
  <si>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</si>
  <si>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</si>
  <si>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</si>
  <si>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</si>
  <si>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</si>
  <si>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</si>
  <si>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</si>
  <si>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</si>
  <si>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</si>
  <si>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</si>
  <si>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</si>
  <si>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</si>
  <si>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</si>
  <si>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</si>
  <si>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</si>
  <si>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</si>
  <si>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</si>
  <si>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</si>
  <si>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</si>
  <si>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</si>
  <si>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</si>
  <si>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</si>
  <si>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</si>
  <si>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</si>
  <si>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</si>
  <si>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</si>
  <si>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</si>
  <si>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</si>
  <si>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</si>
  <si>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</si>
  <si>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</si>
  <si>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</si>
  <si>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</si>
  <si>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</si>
  <si>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</si>
  <si>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</si>
  <si>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</si>
  <si>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</si>
  <si>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</si>
  <si>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</si>
  <si>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</si>
  <si>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</si>
  <si>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</si>
  <si>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</si>
  <si>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</si>
  <si>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</si>
  <si>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</si>
  <si>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</si>
  <si>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</si>
  <si>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</si>
  <si>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</si>
  <si>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</si>
  <si>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</si>
  <si>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</si>
  <si>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</si>
  <si>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</si>
  <si>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</si>
  <si>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</si>
  <si>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</si>
  <si>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</si>
  <si>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</si>
  <si>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</si>
  <si>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</si>
  <si>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</si>
  <si>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</si>
  <si>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</si>
  <si>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</si>
  <si>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</si>
  <si>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</si>
  <si>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</si>
  <si>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</si>
  <si>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</si>
  <si>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</si>
  <si>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</si>
  <si>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</si>
  <si>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</si>
  <si>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</si>
  <si>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</si>
  <si>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</si>
  <si>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</si>
  <si>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</si>
  <si>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</si>
  <si>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</si>
  <si>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</si>
  <si>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</si>
  <si>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</si>
  <si>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</si>
  <si>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</si>
  <si>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</si>
  <si>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</si>
  <si>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</si>
  <si>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</si>
  <si>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</si>
  <si>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</si>
  <si>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</si>
  <si>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</si>
  <si>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</si>
  <si>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</si>
  <si>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</si>
  <si>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</si>
  <si>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</si>
  <si>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</si>
  <si>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</si>
  <si>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</si>
  <si>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</si>
  <si>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</si>
  <si>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</si>
  <si>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</si>
  <si>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</si>
  <si>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</si>
  <si>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</si>
  <si>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</si>
  <si>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</si>
  <si>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</si>
  <si>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</si>
  <si>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</si>
  <si>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</si>
  <si>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</si>
  <si>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</si>
  <si>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</si>
  <si>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</si>
  <si>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</si>
  <si>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</si>
  <si>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</si>
  <si>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</si>
  <si>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</si>
  <si>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</si>
  <si>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</si>
  <si>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</si>
  <si>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</si>
  <si>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</si>
  <si>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</si>
  <si>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</si>
  <si>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</si>
  <si>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</si>
  <si>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</si>
  <si>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</si>
  <si>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</si>
  <si>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</si>
  <si>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</si>
  <si>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</si>
  <si>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</si>
  <si>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</si>
  <si>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</si>
  <si>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</si>
  <si>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</si>
  <si>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</si>
  <si>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</si>
  <si>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</si>
  <si>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</si>
  <si>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</si>
  <si>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</si>
  <si>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</si>
  <si>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</si>
  <si>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</si>
  <si>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</si>
  <si>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</si>
  <si>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</si>
  <si>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</si>
  <si>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</si>
  <si>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</si>
  <si>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</si>
  <si>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</si>
  <si>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</si>
  <si>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</si>
  <si>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</si>
  <si>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</si>
  <si>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</si>
  <si>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</si>
  <si>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</si>
  <si>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</si>
  <si>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</si>
  <si>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</si>
  <si>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</si>
  <si>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</si>
  <si>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</si>
  <si>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</si>
  <si>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</si>
  <si>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</si>
  <si>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</si>
  <si>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</si>
  <si>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</si>
  <si>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</si>
  <si>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</si>
  <si>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</si>
  <si>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</si>
  <si>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</si>
  <si>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</si>
  <si>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</si>
  <si>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</si>
  <si>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</si>
  <si>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</si>
  <si>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</si>
  <si>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</si>
  <si>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</si>
  <si>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</si>
  <si>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</si>
  <si>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</si>
  <si>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</si>
  <si>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</si>
  <si>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</si>
  <si>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</si>
  <si>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</si>
  <si>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</si>
  <si>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</si>
  <si>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</si>
  <si>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</si>
  <si>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</si>
  <si>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</si>
  <si>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</si>
  <si>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</si>
  <si>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</si>
  <si>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</si>
  <si>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</si>
  <si>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</si>
  <si>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</si>
  <si>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</si>
  <si>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</si>
  <si>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</si>
  <si>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</si>
  <si>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</si>
  <si>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</si>
  <si>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</si>
  <si>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</si>
  <si>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</si>
  <si>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</si>
  <si>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</si>
  <si>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</si>
  <si>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</si>
  <si>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</si>
  <si>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</si>
  <si>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</si>
  <si>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</si>
  <si>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</si>
  <si>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</si>
  <si>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</si>
  <si>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</si>
  <si>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</si>
  <si>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</si>
  <si>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</si>
  <si>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</si>
  <si>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</si>
  <si>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</si>
  <si>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</si>
  <si>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</si>
  <si>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</si>
  <si>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</si>
  <si>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</si>
  <si>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</si>
  <si>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</si>
  <si>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</si>
  <si>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</si>
  <si>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</si>
  <si>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</si>
  <si>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</si>
  <si>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</si>
  <si>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</si>
  <si>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</si>
  <si>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</si>
  <si>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</si>
  <si>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</si>
  <si>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</si>
  <si>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</si>
  <si>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</si>
  <si>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</si>
  <si>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</si>
  <si>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</si>
  <si>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</si>
  <si>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</si>
  <si>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</si>
  <si>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</si>
  <si>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</si>
  <si>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</si>
  <si>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</si>
  <si>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</si>
  <si>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</si>
  <si>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</si>
  <si>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</si>
  <si>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</si>
  <si>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</si>
  <si>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</si>
  <si>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</si>
  <si>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</si>
  <si>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</si>
  <si>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</si>
  <si>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</si>
  <si>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</si>
  <si>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</si>
  <si>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</si>
  <si>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</si>
  <si>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</si>
  <si>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</si>
  <si>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</si>
  <si>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</si>
  <si>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</si>
  <si>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</si>
  <si>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</si>
  <si>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</si>
  <si>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</si>
  <si>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</si>
  <si>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</si>
  <si>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</si>
  <si>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</si>
  <si>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</si>
  <si>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</si>
  <si>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</si>
  <si>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</si>
  <si>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</si>
  <si>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</si>
  <si>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</si>
  <si>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</si>
  <si>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</si>
  <si>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</si>
  <si>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</si>
  <si>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</si>
  <si>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</si>
  <si>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</si>
  <si>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</si>
  <si>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</si>
  <si>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</si>
  <si>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</si>
  <si>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</si>
  <si>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</si>
  <si>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</si>
  <si>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</si>
  <si>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</si>
  <si>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</si>
  <si>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</si>
  <si>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</si>
  <si>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</si>
  <si>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</si>
  <si>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</si>
  <si>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</si>
  <si>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</si>
  <si>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</si>
  <si>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</si>
  <si>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</si>
  <si>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</si>
  <si>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</si>
  <si>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</si>
  <si>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</si>
  <si>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</si>
  <si>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</si>
  <si>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</si>
  <si>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</si>
  <si>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</si>
  <si>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</si>
  <si>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</si>
  <si>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</si>
  <si>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</si>
  <si>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</si>
  <si>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</si>
  <si>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</si>
  <si>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</si>
  <si>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</si>
  <si>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</si>
  <si>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</si>
  <si>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</si>
  <si>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</si>
  <si>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</si>
  <si>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</si>
  <si>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</si>
  <si>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</si>
  <si>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</si>
  <si>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</si>
  <si>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</si>
  <si>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</si>
  <si>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</si>
  <si>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</si>
  <si>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</si>
  <si>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</si>
  <si>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</si>
  <si>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</si>
  <si>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</si>
  <si>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</si>
  <si>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</si>
  <si>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</si>
  <si>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</si>
  <si>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</si>
  <si>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</si>
  <si>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</si>
  <si>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</si>
  <si>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</si>
  <si>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</si>
  <si>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</si>
  <si>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</si>
  <si>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</si>
  <si>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</si>
  <si>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</si>
  <si>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</si>
  <si>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</si>
  <si>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</si>
  <si>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</si>
  <si>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</si>
  <si>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</si>
  <si>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</si>
  <si>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</si>
  <si>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</si>
  <si>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</si>
  <si>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</si>
  <si>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</si>
  <si>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</si>
  <si>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</si>
  <si>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</si>
  <si>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</si>
  <si>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</si>
  <si>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</si>
  <si>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</si>
  <si>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</si>
  <si>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</si>
  <si>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</si>
  <si>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</si>
  <si>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</si>
  <si>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</si>
  <si>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</si>
  <si>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</si>
  <si>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</si>
  <si>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</si>
  <si>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</si>
  <si>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</si>
  <si>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</si>
  <si>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</si>
  <si>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</si>
  <si>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</si>
  <si>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</si>
  <si>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</si>
  <si>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</si>
  <si>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</si>
  <si>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</si>
  <si>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</si>
  <si>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</si>
  <si>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</si>
  <si>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</si>
  <si>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</si>
  <si>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</si>
  <si>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</si>
  <si>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</si>
  <si>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</si>
  <si>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</si>
  <si>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</si>
  <si>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</si>
  <si>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</si>
  <si>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</si>
  <si>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</si>
  <si>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</si>
  <si>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</si>
  <si>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</si>
  <si>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</si>
  <si>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</si>
  <si>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</si>
  <si>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</si>
  <si>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</si>
  <si>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</si>
  <si>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</si>
  <si>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</si>
  <si>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</si>
  <si>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</si>
  <si>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</si>
  <si>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</si>
  <si>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</si>
  <si>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</si>
  <si>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</si>
  <si>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</si>
  <si>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</si>
  <si>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</si>
  <si>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</si>
  <si>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</si>
  <si>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</si>
  <si>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</si>
  <si>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</si>
  <si>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</si>
  <si>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</si>
  <si>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</si>
  <si>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</si>
  <si>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</si>
  <si>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</si>
  <si>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</si>
  <si>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</si>
  <si>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</si>
  <si>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</si>
  <si>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</si>
  <si>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</si>
  <si>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</si>
  <si>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</si>
  <si>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</si>
  <si>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</si>
  <si>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</si>
  <si>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</si>
  <si>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</si>
  <si>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</si>
  <si>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</si>
  <si>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</si>
  <si>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</si>
  <si>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</si>
  <si>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</si>
  <si>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</si>
  <si>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</si>
  <si>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</si>
  <si>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</si>
  <si>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</si>
  <si>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</si>
  <si>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</si>
  <si>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</si>
  <si>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</si>
  <si>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</si>
  <si>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</si>
  <si>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</si>
  <si>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</si>
  <si>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</si>
  <si>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</si>
  <si>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</si>
  <si>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</si>
  <si>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</si>
  <si>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</si>
  <si>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</si>
  <si>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</si>
  <si>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</si>
  <si>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</si>
  <si>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</si>
  <si>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</si>
  <si>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</si>
  <si>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</si>
  <si>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</si>
  <si>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</si>
  <si>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</si>
  <si>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</si>
  <si>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</si>
  <si>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</si>
  <si>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</si>
  <si>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</si>
  <si>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</si>
  <si>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</si>
  <si>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</si>
  <si>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</si>
  <si>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</si>
  <si>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</si>
  <si>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</si>
  <si>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</si>
  <si>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</si>
  <si>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</si>
  <si>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</si>
  <si>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</si>
  <si>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</si>
  <si>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</si>
  <si>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</si>
  <si>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</si>
  <si>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</si>
  <si>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</si>
  <si>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</si>
  <si>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</si>
  <si>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</si>
  <si>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</si>
  <si>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</si>
  <si>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</si>
  <si>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</si>
  <si>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</si>
  <si>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</si>
  <si>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</si>
  <si>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</si>
  <si>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</si>
  <si>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</si>
  <si>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</si>
  <si>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</si>
  <si>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</si>
  <si>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</si>
  <si>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</si>
  <si>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</si>
  <si>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</si>
  <si>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</si>
  <si>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</si>
  <si>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</si>
  <si>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</si>
  <si>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</si>
  <si>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</si>
  <si>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</si>
  <si>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</si>
  <si>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</si>
  <si>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</si>
  <si>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</si>
  <si>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</si>
  <si>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</si>
  <si>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</si>
  <si>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</si>
  <si>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</si>
  <si>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</si>
  <si>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</si>
  <si>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</si>
  <si>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</si>
  <si>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</si>
  <si>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</si>
  <si>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</si>
  <si>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</si>
  <si>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</si>
  <si>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</si>
  <si>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</si>
  <si>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</si>
  <si>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</si>
  <si>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</si>
  <si>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</si>
  <si>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</si>
  <si>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</si>
  <si>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</si>
  <si>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</si>
  <si>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</si>
  <si>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</si>
  <si>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</si>
  <si>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</si>
  <si>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</si>
  <si>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</si>
  <si>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</si>
  <si>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</si>
  <si>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</si>
  <si>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</si>
  <si>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</si>
  <si>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</si>
  <si>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</si>
  <si>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</si>
  <si>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</si>
  <si>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</si>
  <si>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</si>
  <si>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</si>
  <si>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</si>
  <si>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</si>
  <si>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</si>
  <si>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</si>
  <si>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</si>
  <si>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</si>
  <si>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</si>
  <si>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</si>
  <si>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</si>
  <si>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</si>
  <si>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</si>
  <si>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</si>
  <si>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</si>
  <si>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</si>
  <si>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</si>
  <si>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</si>
  <si>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</si>
  <si>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</si>
  <si>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</si>
  <si>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</si>
  <si>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</si>
  <si>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</si>
  <si>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</si>
  <si>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</si>
  <si>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</si>
  <si>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</si>
  <si>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</si>
  <si>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</si>
  <si>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</si>
  <si>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</si>
  <si>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</si>
  <si>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</si>
  <si>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</si>
  <si>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</si>
  <si>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</si>
  <si>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</si>
  <si>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</si>
  <si>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</si>
  <si>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</si>
  <si>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</si>
  <si>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</si>
  <si>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</si>
  <si>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</si>
  <si>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</si>
  <si>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</si>
  <si>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</si>
  <si>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</si>
  <si>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</si>
  <si>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</si>
  <si>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</si>
  <si>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</si>
  <si>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</si>
  <si>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</si>
  <si>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</si>
  <si>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</si>
  <si>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</si>
  <si>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</si>
  <si>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</si>
  <si>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</si>
  <si>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</si>
  <si>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</si>
  <si>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</si>
  <si>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</si>
  <si>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</si>
  <si>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</si>
  <si>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</si>
  <si>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</si>
  <si>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</si>
  <si>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</si>
  <si>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</si>
  <si>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</si>
  <si>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</si>
  <si>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</si>
  <si>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</si>
  <si>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</si>
  <si>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</si>
  <si>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</si>
  <si>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</si>
  <si>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</si>
  <si>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</si>
  <si>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</si>
  <si>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</si>
  <si>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</si>
  <si>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</si>
  <si>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</si>
  <si>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</si>
  <si>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</si>
  <si>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</si>
  <si>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</si>
  <si>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</si>
  <si>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</si>
  <si>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</si>
  <si>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</si>
  <si>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</si>
  <si>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</si>
  <si>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</si>
  <si>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</si>
  <si>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</si>
  <si>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</si>
  <si>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</si>
  <si>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</si>
  <si>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</si>
  <si>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</si>
  <si>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</si>
  <si>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</si>
  <si>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</si>
  <si>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</si>
  <si>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</si>
  <si>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</si>
  <si>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</si>
  <si>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</si>
  <si>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</si>
  <si>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</si>
  <si>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</si>
  <si>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</si>
  <si>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</si>
  <si>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</si>
  <si>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</si>
  <si>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</si>
  <si>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</si>
  <si>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</si>
  <si>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</si>
  <si>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</si>
  <si>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</si>
  <si>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</si>
  <si>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</si>
  <si>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</si>
  <si>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</si>
  <si>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</si>
  <si>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</si>
  <si>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</si>
  <si>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</si>
  <si>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</si>
  <si>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</si>
  <si>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</si>
  <si>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</si>
  <si>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</si>
  <si>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</si>
  <si>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</si>
  <si>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</si>
  <si>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</si>
  <si>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</si>
  <si>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</si>
  <si>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</si>
  <si>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</si>
  <si>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</si>
  <si>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</si>
  <si>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</si>
  <si>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</si>
  <si>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</si>
  <si>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</si>
  <si>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</si>
  <si>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</si>
  <si>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</si>
  <si>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</si>
  <si>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</si>
  <si>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</si>
  <si>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</si>
  <si>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</si>
  <si>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</si>
  <si>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</si>
  <si>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</si>
  <si>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</si>
  <si>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</si>
  <si>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</si>
  <si>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</si>
  <si>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</si>
  <si>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</si>
  <si>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</si>
  <si>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</si>
  <si>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</si>
  <si>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</si>
  <si>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</si>
  <si>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</si>
  <si>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</si>
  <si>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</si>
  <si>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</si>
  <si>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</si>
  <si>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</si>
  <si>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</si>
  <si>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</si>
  <si>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</si>
  <si>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</si>
  <si>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</si>
  <si>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</si>
  <si>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</si>
  <si>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</si>
  <si>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</si>
  <si>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</si>
  <si>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</si>
  <si>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</si>
  <si>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</si>
  <si>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</si>
  <si>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</si>
  <si>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</si>
  <si>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</si>
  <si>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</si>
  <si>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</si>
  <si>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</si>
  <si>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</si>
  <si>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</si>
  <si>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</si>
  <si>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</si>
  <si>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</si>
  <si>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</si>
  <si>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</si>
  <si>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</si>
  <si>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</si>
  <si>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</si>
  <si>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</si>
  <si>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</si>
  <si>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</si>
  <si>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</si>
  <si>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</si>
  <si>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</si>
  <si>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</si>
  <si>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</si>
  <si>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</si>
  <si>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</si>
  <si>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</si>
  <si>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</si>
  <si>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</si>
  <si>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</si>
  <si>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</si>
  <si>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</si>
  <si>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</si>
  <si>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</si>
  <si>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</si>
  <si>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</si>
  <si>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</si>
  <si>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</si>
  <si>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</si>
  <si>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</si>
  <si>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</si>
  <si>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</si>
  <si>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</si>
  <si>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</si>
  <si>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</si>
  <si>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</si>
  <si>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</si>
  <si>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</si>
  <si>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</si>
  <si>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</si>
  <si>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</si>
  <si>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</si>
  <si>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</si>
  <si>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</si>
  <si>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</si>
  <si>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</si>
  <si>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</si>
  <si>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</si>
  <si>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</si>
  <si>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</si>
  <si>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</si>
  <si>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</si>
  <si>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</si>
  <si>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</si>
  <si>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</si>
  <si>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</si>
  <si>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</si>
  <si>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</si>
  <si>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</si>
  <si>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</si>
  <si>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</si>
  <si>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</si>
  <si>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</si>
  <si>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</si>
  <si>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</si>
  <si>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</si>
  <si>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</si>
  <si>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</si>
  <si>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</si>
  <si>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</si>
  <si>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</si>
  <si>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</si>
  <si>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</si>
  <si>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</si>
  <si>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</si>
  <si>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</si>
  <si>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</si>
  <si>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</si>
  <si>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</si>
  <si>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</si>
  <si>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</si>
  <si>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</si>
  <si>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</si>
  <si>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</si>
  <si>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</si>
  <si>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</si>
  <si>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</si>
  <si>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</si>
  <si>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</si>
  <si>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</si>
  <si>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</si>
  <si>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</si>
  <si>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</si>
  <si>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</si>
  <si>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</si>
  <si>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</si>
  <si>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</si>
  <si>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</si>
  <si>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</si>
  <si>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</si>
  <si>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</si>
  <si>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</si>
  <si>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</si>
  <si>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</si>
  <si>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</si>
  <si>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</si>
  <si>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</si>
  <si>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</si>
  <si>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</si>
  <si>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</si>
  <si>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</si>
  <si>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</si>
  <si>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</si>
  <si>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</si>
  <si>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</si>
  <si>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</si>
  <si>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</si>
  <si>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</si>
  <si>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</si>
  <si>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</si>
  <si>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</si>
  <si>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</si>
  <si>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</si>
  <si>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</si>
  <si>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</si>
  <si>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</si>
  <si>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</si>
  <si>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</si>
  <si>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</si>
  <si>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</si>
  <si>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</si>
  <si>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</si>
  <si>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</si>
  <si>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</si>
  <si>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</si>
  <si>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</si>
  <si>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</si>
  <si>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</si>
  <si>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</si>
  <si>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</si>
  <si>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</si>
  <si>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</si>
  <si>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</si>
  <si>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</si>
  <si>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</si>
  <si>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</si>
  <si>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</si>
  <si>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</si>
  <si>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</si>
  <si>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</si>
  <si>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</si>
  <si>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</si>
  <si>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</si>
  <si>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</si>
  <si>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</si>
  <si>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</si>
  <si>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</si>
  <si>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</si>
  <si>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</si>
  <si>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</si>
  <si>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</si>
  <si>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</si>
  <si>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</si>
  <si>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</si>
  <si>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</si>
  <si>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</si>
  <si>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</si>
  <si>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</si>
  <si>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</si>
  <si>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</si>
  <si>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</si>
  <si>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</si>
  <si>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</si>
  <si>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</si>
  <si>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</si>
  <si>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</si>
  <si>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</si>
  <si>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</si>
  <si>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</si>
  <si>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</si>
  <si>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</si>
  <si>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</si>
  <si>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</si>
  <si>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</si>
  <si>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</si>
  <si>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</si>
  <si>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</si>
  <si>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</si>
  <si>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</si>
  <si>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</si>
  <si>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</si>
  <si>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</si>
  <si>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</si>
  <si>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</si>
  <si>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</si>
  <si>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</si>
  <si>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</si>
  <si>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</si>
  <si>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</si>
  <si>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</si>
  <si>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</si>
  <si>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</si>
  <si>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</si>
  <si>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</si>
  <si>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</si>
  <si>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</si>
  <si>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</si>
  <si>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</si>
  <si>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</si>
  <si>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</si>
  <si>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</si>
  <si>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</si>
  <si>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</si>
  <si>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</si>
  <si>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</si>
  <si>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</si>
  <si>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</si>
  <si>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</si>
  <si>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</si>
  <si>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</si>
  <si>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</si>
  <si>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</si>
  <si>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</si>
  <si>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</si>
  <si>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</si>
  <si>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</si>
  <si>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</si>
  <si>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</si>
  <si>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</si>
  <si>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</si>
  <si>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</si>
  <si>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</si>
  <si>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</si>
  <si>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</si>
  <si>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</si>
  <si>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</si>
  <si>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</si>
  <si>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</si>
  <si>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</si>
  <si>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</si>
  <si>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</si>
  <si>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</si>
  <si>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</si>
  <si>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</si>
  <si>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</si>
  <si>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</si>
  <si>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</si>
  <si>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</si>
  <si>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</si>
  <si>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</si>
  <si>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</si>
  <si>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</si>
  <si>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</si>
  <si>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</si>
  <si>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</si>
  <si>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</si>
  <si>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</si>
  <si>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</si>
  <si>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</si>
  <si>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</si>
  <si>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</si>
  <si>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</si>
  <si>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</si>
  <si>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</si>
  <si>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</si>
  <si>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</si>
  <si>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</si>
  <si>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</si>
  <si>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</si>
  <si>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</si>
  <si>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</si>
  <si>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</si>
  <si>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</si>
  <si>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</si>
  <si>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</si>
  <si>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</si>
  <si>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</si>
  <si>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</si>
  <si>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</si>
  <si>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</si>
  <si>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</si>
  <si>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</si>
  <si>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</si>
  <si>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</si>
  <si>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</si>
  <si>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</si>
  <si>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</si>
  <si>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</si>
  <si>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</si>
  <si>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</si>
  <si>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</si>
  <si>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</si>
  <si>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</si>
  <si>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</si>
  <si>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</si>
  <si>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</si>
  <si>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</si>
  <si>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</si>
  <si>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</si>
  <si>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</si>
  <si>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</si>
  <si>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</si>
  <si>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</si>
  <si>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</si>
  <si>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</si>
  <si>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</si>
  <si>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</si>
  <si>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</si>
  <si>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</si>
  <si>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</si>
  <si>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</si>
  <si>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</si>
  <si>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</si>
  <si>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</si>
  <si>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</si>
  <si>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</si>
  <si>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</si>
  <si>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</si>
  <si>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</si>
  <si>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</si>
  <si>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</si>
  <si>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</si>
  <si>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</si>
  <si>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</si>
  <si>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</si>
  <si>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</si>
  <si>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</si>
  <si>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</si>
  <si>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</si>
  <si>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</si>
  <si>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</si>
  <si>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</si>
  <si>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</si>
  <si>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</si>
  <si>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</si>
  <si>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</si>
  <si>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</si>
  <si>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</si>
  <si>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</si>
  <si>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</si>
  <si>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</si>
  <si>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</si>
  <si>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</si>
  <si>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</si>
  <si>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</si>
  <si>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</si>
  <si>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</si>
  <si>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</si>
  <si>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</si>
  <si>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</si>
  <si>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</si>
  <si>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</si>
  <si>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</si>
  <si>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</si>
  <si>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</si>
  <si>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</si>
  <si>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</si>
  <si>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</si>
  <si>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</si>
  <si>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</si>
  <si>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</si>
  <si>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</si>
  <si>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</si>
  <si>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</si>
  <si>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</si>
  <si>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</si>
  <si>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</si>
  <si>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</si>
  <si>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</si>
  <si>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</si>
  <si>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</si>
  <si>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</si>
  <si>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</si>
  <si>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</si>
  <si>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</si>
  <si>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</si>
  <si>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</si>
  <si>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</si>
  <si>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</si>
  <si>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</si>
  <si>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</si>
  <si>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</si>
  <si>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</si>
  <si>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</si>
  <si>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</si>
  <si>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</si>
  <si>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</si>
  <si>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</si>
  <si>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</si>
  <si>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</si>
  <si>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</si>
  <si>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</si>
  <si>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</si>
  <si>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</si>
  <si>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</si>
  <si>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</si>
  <si>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</si>
  <si>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</si>
  <si>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</si>
  <si>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</si>
  <si>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</si>
  <si>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</si>
  <si>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</si>
  <si>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</si>
  <si>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</si>
  <si>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</si>
  <si>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</si>
  <si>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</si>
  <si>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</si>
  <si>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</si>
  <si>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</si>
  <si>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</si>
  <si>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</si>
  <si>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</si>
  <si>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</si>
  <si>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</si>
  <si>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</si>
  <si>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</si>
  <si>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</si>
  <si>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</si>
  <si>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</si>
  <si>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</si>
  <si>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</si>
  <si>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</si>
  <si>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</si>
  <si>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</si>
  <si>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</si>
  <si>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</si>
  <si>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</si>
  <si>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</si>
  <si>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</si>
  <si>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</si>
  <si>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</si>
  <si>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</si>
  <si>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</si>
  <si>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</si>
  <si>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</si>
  <si>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</si>
  <si>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</si>
  <si>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</si>
  <si>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</si>
  <si>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</si>
  <si>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</si>
  <si>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</si>
  <si>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</si>
  <si>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</si>
  <si>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</si>
  <si>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</si>
  <si>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</si>
  <si>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</si>
  <si>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</si>
  <si>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</si>
  <si>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</si>
  <si>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</si>
  <si>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</si>
  <si>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</si>
  <si>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</si>
  <si>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</si>
  <si>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</si>
  <si>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</si>
  <si>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</si>
  <si>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</si>
  <si>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</si>
  <si>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</si>
  <si>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</si>
  <si>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</si>
  <si>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</si>
  <si>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</si>
  <si>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</si>
  <si>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</si>
  <si>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</si>
  <si>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</si>
  <si>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</si>
  <si>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</si>
  <si>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</si>
  <si>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</si>
  <si>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</si>
  <si>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</si>
  <si>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</si>
  <si>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</si>
  <si>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</si>
  <si>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</si>
  <si>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</si>
  <si>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</si>
  <si>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</si>
  <si>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</si>
  <si>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</si>
  <si>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</si>
  <si>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</si>
  <si>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</si>
  <si>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</si>
  <si>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</si>
  <si>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</si>
  <si>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</si>
  <si>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</si>
  <si>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</si>
  <si>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</si>
  <si>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</si>
  <si>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</si>
  <si>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</si>
  <si>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</si>
  <si>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</si>
  <si>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</si>
  <si>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</si>
  <si>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</si>
  <si>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</si>
  <si>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</si>
  <si>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</si>
  <si>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</si>
  <si>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</si>
  <si>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</si>
  <si>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</si>
  <si>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</si>
  <si>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</si>
  <si>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</si>
  <si>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</si>
  <si>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</si>
  <si>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</si>
  <si>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</si>
  <si>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</si>
  <si>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</si>
  <si>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</si>
  <si>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</si>
  <si>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</si>
  <si>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</si>
  <si>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</si>
  <si>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</si>
  <si>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</si>
  <si>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</si>
  <si>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</si>
  <si>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</si>
  <si>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</si>
  <si>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</si>
  <si>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</si>
  <si>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</si>
  <si>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</si>
  <si>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</si>
  <si>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</si>
  <si>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</si>
  <si>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</si>
  <si>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</si>
  <si>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</si>
  <si>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</si>
  <si>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</si>
  <si>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</si>
  <si>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</si>
  <si>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</si>
  <si>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</si>
  <si>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</si>
  <si>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</si>
  <si>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</si>
  <si>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</si>
  <si>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</si>
  <si>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</si>
  <si>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</si>
  <si>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</si>
  <si>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</si>
  <si>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</si>
  <si>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</si>
  <si>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</si>
  <si>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</si>
  <si>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</si>
  <si>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</si>
  <si>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</si>
  <si>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</si>
  <si>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</si>
  <si>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</si>
  <si>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</si>
  <si>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</si>
  <si>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</si>
  <si>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</si>
  <si>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</si>
  <si>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</si>
  <si>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</si>
  <si>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</si>
  <si>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</si>
  <si>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</si>
  <si>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</si>
  <si>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</si>
  <si>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</si>
  <si>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</si>
  <si>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</si>
  <si>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</si>
  <si>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</si>
  <si>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</si>
  <si>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</si>
  <si>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</si>
  <si>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</si>
  <si>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</si>
  <si>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</si>
  <si>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</si>
  <si>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</si>
  <si>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</si>
  <si>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</si>
  <si>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</si>
  <si>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</si>
  <si>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</si>
  <si>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</si>
  <si>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</si>
  <si>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</si>
  <si>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</si>
  <si>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</si>
  <si>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</si>
  <si>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</si>
  <si>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</si>
  <si>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</si>
  <si>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</si>
  <si>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</si>
  <si>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</si>
  <si>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</si>
  <si>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</si>
  <si>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</si>
  <si>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</si>
  <si>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</si>
  <si>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</si>
  <si>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</si>
  <si>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</si>
  <si>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</si>
  <si>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</si>
  <si>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</si>
  <si>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</si>
  <si>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</si>
  <si>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</si>
  <si>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</si>
  <si>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</si>
  <si>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</si>
  <si>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</si>
  <si>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</si>
  <si>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</si>
  <si>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</si>
  <si>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</si>
  <si>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</si>
  <si>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</si>
  <si>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</si>
  <si>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</si>
  <si>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</si>
  <si>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</si>
  <si>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</si>
  <si>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</si>
  <si>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</si>
  <si>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</si>
  <si>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</si>
  <si>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</si>
  <si>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</si>
  <si>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</si>
  <si>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</si>
  <si>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</si>
  <si>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</si>
  <si>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</si>
  <si>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</si>
  <si>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</si>
  <si>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</si>
  <si>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</si>
  <si>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</si>
  <si>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</si>
  <si>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</si>
  <si>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</si>
  <si>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</si>
  <si>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</si>
  <si>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</si>
  <si>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</si>
  <si>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</si>
  <si>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</si>
  <si>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</si>
  <si>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</si>
  <si>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</si>
  <si>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</si>
  <si>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</si>
  <si>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</si>
  <si>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</si>
  <si>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</si>
  <si>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</si>
  <si>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</si>
  <si>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</si>
  <si>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</si>
  <si>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</si>
  <si>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</si>
  <si>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</si>
  <si>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</si>
  <si>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</si>
  <si>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</si>
  <si>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</si>
  <si>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</si>
  <si>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</si>
  <si>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</si>
  <si>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</si>
  <si>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</si>
  <si>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</si>
  <si>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</si>
  <si>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</si>
  <si>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</si>
  <si>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</si>
  <si>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</si>
  <si>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</si>
  <si>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</si>
  <si>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</si>
  <si>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</si>
  <si>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</si>
  <si>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</si>
  <si>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</si>
  <si>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</si>
  <si>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</si>
  <si>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</si>
  <si>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</si>
  <si>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</si>
  <si>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</si>
  <si>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</si>
  <si>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</si>
  <si>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</si>
  <si>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</si>
  <si>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</si>
  <si>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</si>
  <si>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</si>
  <si>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</si>
  <si>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</si>
  <si>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</si>
  <si>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</si>
  <si>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</si>
  <si>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</si>
  <si>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</si>
  <si>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</si>
  <si>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</si>
  <si>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</si>
  <si>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</si>
  <si>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</si>
  <si>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</si>
  <si>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</si>
  <si>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</si>
  <si>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</si>
  <si>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</si>
  <si>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</si>
  <si>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</si>
  <si>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</si>
  <si>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</si>
  <si>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</si>
  <si>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</si>
  <si>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</si>
  <si>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</si>
  <si>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</si>
  <si>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</si>
  <si>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</si>
  <si>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</si>
  <si>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</si>
  <si>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</si>
  <si>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</si>
  <si>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</si>
  <si>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</si>
  <si>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</si>
  <si>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</si>
  <si>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</si>
  <si>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</si>
  <si>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</si>
  <si>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</si>
  <si>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</si>
  <si>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</si>
  <si>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</si>
  <si>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</si>
  <si>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</si>
  <si>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</si>
  <si>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</si>
  <si>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</si>
  <si>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</si>
  <si>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</si>
  <si>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</si>
  <si>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</si>
  <si>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</si>
  <si>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</si>
  <si>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</si>
  <si>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</si>
  <si>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</si>
  <si>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</si>
  <si>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</si>
  <si>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</si>
  <si>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</si>
  <si>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</si>
  <si>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</si>
  <si>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</si>
  <si>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</si>
  <si>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</si>
  <si>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</si>
  <si>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</si>
  <si>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</si>
  <si>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</si>
  <si>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</si>
  <si>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</si>
  <si>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</si>
  <si>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</si>
  <si>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</si>
  <si>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</si>
  <si>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</si>
  <si>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</si>
  <si>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</si>
  <si>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</si>
  <si>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</si>
  <si>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</si>
  <si>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</si>
  <si>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</si>
  <si>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</si>
  <si>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</si>
  <si>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</si>
  <si>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</si>
  <si>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</si>
  <si>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</si>
  <si>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</si>
  <si>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</si>
  <si>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</si>
  <si>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</si>
  <si>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</si>
  <si>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</si>
  <si>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</si>
  <si>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</si>
  <si>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</si>
  <si>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</si>
  <si>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</si>
  <si>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</si>
  <si>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</si>
  <si>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</si>
  <si>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</si>
  <si>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</si>
  <si>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</si>
  <si>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</si>
  <si>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</si>
  <si>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</si>
  <si>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</si>
  <si>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</si>
  <si>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</si>
  <si>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</si>
  <si>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</si>
  <si>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</si>
  <si>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</si>
  <si>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</si>
  <si>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</si>
  <si>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</si>
  <si>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</si>
  <si>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</si>
  <si>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</si>
  <si>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</si>
  <si>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</si>
  <si>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</si>
  <si>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</si>
  <si>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</si>
  <si>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</si>
  <si>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</si>
  <si>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</si>
  <si>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</si>
  <si>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</si>
  <si>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</si>
  <si>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</si>
  <si>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</si>
  <si>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</si>
  <si>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</si>
  <si>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</si>
  <si>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</si>
  <si>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</si>
  <si>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</si>
  <si>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</si>
  <si>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</si>
  <si>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</si>
  <si>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</si>
  <si>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</si>
  <si>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</si>
  <si>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</si>
  <si>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</si>
  <si>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</si>
  <si>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</si>
  <si>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</si>
  <si>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</si>
  <si>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</si>
  <si>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</si>
  <si>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</si>
  <si>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</si>
  <si>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</si>
  <si>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</si>
  <si>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</si>
  <si>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</si>
  <si>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</si>
  <si>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</si>
  <si>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</si>
  <si>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</si>
  <si>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</si>
  <si>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</si>
  <si>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</si>
  <si>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</si>
  <si>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</si>
  <si>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</si>
  <si>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</si>
  <si>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</si>
  <si>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</si>
  <si>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</si>
  <si>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</si>
  <si>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</si>
  <si>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</si>
  <si>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</si>
  <si>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</si>
  <si>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</si>
  <si>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</si>
  <si>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</si>
  <si>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</si>
  <si>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</si>
  <si>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</si>
  <si>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</si>
  <si>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</si>
  <si>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</si>
  <si>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</si>
  <si>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</si>
  <si>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</si>
  <si>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</si>
  <si>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</si>
  <si>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</si>
  <si>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</si>
  <si>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</si>
  <si>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</si>
  <si>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</si>
  <si>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</si>
  <si>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</si>
  <si>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</si>
  <si>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</si>
  <si>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</si>
  <si>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</si>
  <si>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</si>
  <si>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</si>
  <si>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</si>
  <si>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</si>
  <si>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</si>
  <si>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</si>
  <si>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</si>
  <si>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</si>
  <si>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</si>
  <si>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</si>
  <si>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</si>
  <si>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</si>
  <si>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</si>
  <si>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</si>
  <si>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</si>
  <si>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</si>
  <si>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</si>
  <si>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</si>
  <si>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</si>
  <si>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</si>
  <si>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</si>
  <si>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</si>
  <si>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</si>
  <si>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</si>
  <si>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</si>
  <si>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</si>
  <si>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</si>
  <si>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</si>
  <si>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</si>
  <si>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</si>
  <si>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</si>
  <si>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</si>
  <si>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</si>
  <si>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</si>
  <si>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</si>
  <si>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</si>
  <si>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</si>
  <si>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</si>
  <si>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</si>
  <si>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</si>
  <si>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</si>
  <si>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</si>
  <si>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</si>
  <si>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</si>
  <si>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</si>
  <si>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</si>
  <si>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</si>
  <si>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</si>
  <si>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</si>
  <si>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</si>
  <si>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</si>
  <si>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</si>
  <si>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</si>
  <si>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</si>
  <si>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</si>
  <si>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</si>
  <si>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</si>
  <si>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</si>
  <si>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</si>
  <si>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</si>
  <si>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</si>
  <si>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</si>
  <si>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</si>
  <si>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</si>
  <si>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</si>
  <si>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</si>
  <si>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</si>
  <si>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</si>
  <si>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</si>
  <si>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</si>
  <si>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</si>
  <si>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</si>
  <si>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</si>
  <si>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</si>
  <si>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</si>
  <si>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</si>
  <si>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</si>
  <si>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</si>
  <si>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</si>
  <si>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</si>
  <si>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</si>
  <si>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</si>
  <si>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</si>
  <si>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</si>
  <si>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</si>
  <si>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</si>
  <si>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</si>
  <si>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</si>
  <si>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</si>
  <si>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</si>
  <si>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</si>
  <si>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</si>
  <si>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</si>
  <si>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</si>
  <si>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</si>
  <si>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</si>
  <si>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</si>
  <si>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</si>
  <si>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</si>
  <si>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</si>
  <si>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</si>
  <si>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</si>
  <si>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</si>
  <si>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</si>
  <si>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</si>
  <si>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</si>
  <si>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</si>
  <si>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</si>
  <si>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</si>
  <si>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</si>
  <si>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</si>
  <si>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</si>
  <si>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</si>
  <si>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</si>
  <si>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</si>
  <si>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</si>
  <si>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</si>
  <si>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</si>
  <si>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</si>
  <si>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</si>
  <si>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</si>
  <si>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</si>
  <si>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</si>
  <si>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</si>
  <si>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</si>
  <si>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</si>
  <si>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</si>
  <si>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</si>
  <si>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</si>
  <si>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</si>
  <si>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</si>
  <si>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</si>
  <si>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</si>
  <si>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</si>
  <si>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</si>
  <si>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</si>
  <si>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</si>
  <si>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</si>
  <si>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</si>
  <si>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</si>
  <si>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</si>
  <si>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</si>
  <si>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</si>
  <si>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</si>
  <si>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</si>
  <si>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</si>
  <si>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</si>
  <si>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</si>
  <si>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</si>
  <si>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</si>
  <si>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</si>
  <si>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</si>
  <si>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</si>
  <si>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</si>
  <si>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</si>
  <si>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</si>
  <si>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</si>
  <si>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</si>
  <si>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</si>
  <si>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</si>
  <si>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</si>
  <si>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</si>
  <si>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</si>
  <si>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</si>
  <si>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</si>
  <si>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</si>
  <si>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</si>
  <si>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</si>
  <si>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</si>
  <si>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</si>
  <si>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</si>
  <si>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</si>
  <si>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</si>
  <si>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</si>
  <si>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</si>
  <si>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</si>
  <si>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</si>
  <si>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</si>
  <si>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</si>
  <si>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</si>
  <si>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</si>
  <si>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</si>
  <si>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</si>
  <si>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</si>
  <si>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</si>
  <si>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</si>
  <si>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</si>
  <si>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</si>
  <si>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</si>
  <si>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</si>
  <si>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</si>
  <si>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</si>
  <si>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</si>
  <si>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</si>
  <si>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</si>
  <si>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</si>
  <si>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</si>
  <si>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</si>
  <si>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</si>
  <si>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</si>
  <si>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</si>
  <si>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</si>
  <si>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</si>
  <si>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</si>
  <si>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</si>
  <si>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</si>
  <si>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</si>
  <si>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</si>
  <si>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</si>
  <si>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</si>
  <si>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</si>
  <si>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</si>
  <si>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</si>
  <si>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</si>
  <si>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</si>
  <si>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</si>
  <si>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</si>
  <si>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</si>
  <si>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</si>
  <si>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</si>
  <si>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</si>
  <si>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</si>
  <si>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</si>
  <si>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</si>
  <si>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</si>
  <si>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</si>
  <si>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</si>
  <si>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</si>
  <si>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</si>
  <si>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</si>
  <si>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</si>
  <si>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</si>
  <si>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</si>
  <si>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</si>
  <si>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</si>
  <si>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</si>
  <si>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</si>
  <si>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</si>
  <si>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</si>
  <si>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</si>
  <si>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</si>
  <si>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</si>
  <si>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</si>
  <si>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</si>
  <si>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</si>
  <si>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</si>
  <si>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</si>
  <si>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</si>
  <si>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</si>
  <si>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</si>
  <si>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</si>
  <si>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</si>
  <si>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</si>
  <si>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</si>
  <si>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</si>
  <si>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</si>
  <si>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</si>
  <si>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</si>
  <si>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</si>
  <si>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</si>
  <si>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</si>
  <si>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</si>
  <si>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</si>
  <si>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</si>
  <si>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</si>
  <si>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</si>
  <si>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</si>
  <si>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</si>
  <si>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</si>
  <si>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</si>
  <si>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</si>
  <si>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</si>
  <si>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</si>
  <si>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</si>
  <si>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</si>
  <si>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</si>
  <si>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</si>
  <si>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</si>
  <si>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</si>
  <si>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</si>
  <si>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</si>
  <si>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</si>
  <si>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</si>
  <si>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</si>
  <si>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</si>
  <si>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</si>
  <si>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</si>
  <si>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</si>
  <si>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</si>
  <si>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</si>
  <si>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</si>
  <si>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</si>
  <si>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</si>
  <si>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</si>
  <si>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</si>
  <si>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</si>
  <si>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</si>
  <si>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</si>
  <si>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</si>
  <si>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</si>
  <si>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</si>
  <si>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</si>
  <si>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</si>
  <si>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</si>
  <si>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</si>
  <si>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</si>
  <si>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</si>
  <si>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</si>
  <si>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</si>
  <si>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</si>
  <si>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</si>
  <si>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</si>
  <si>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</si>
  <si>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</si>
  <si>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</si>
  <si>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</si>
  <si>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</si>
  <si>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</si>
  <si>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</si>
  <si>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</si>
  <si>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</si>
  <si>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</si>
  <si>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</si>
  <si>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</si>
  <si>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</si>
  <si>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</si>
  <si>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</si>
  <si>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</si>
  <si>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</si>
  <si>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</si>
  <si>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</si>
  <si>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</si>
  <si>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</si>
  <si>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</si>
  <si>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</si>
  <si>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</si>
  <si>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</si>
  <si>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</si>
  <si>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</si>
  <si>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</si>
  <si>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</si>
  <si>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</si>
  <si>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</si>
  <si>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</si>
  <si>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</si>
  <si>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</si>
  <si>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</si>
  <si>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</si>
  <si>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</si>
  <si>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</si>
  <si>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</si>
  <si>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</si>
  <si>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</si>
  <si>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</si>
  <si>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</si>
  <si>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</si>
  <si>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</si>
  <si>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</si>
  <si>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</si>
  <si>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</si>
  <si>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</si>
  <si>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</si>
  <si>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</si>
  <si>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</si>
  <si>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</si>
  <si>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</si>
  <si>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</si>
  <si>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</si>
  <si>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</si>
  <si>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</si>
  <si>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</si>
  <si>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</si>
  <si>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</si>
  <si>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</si>
  <si>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</si>
  <si>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</si>
  <si>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</si>
  <si>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</si>
  <si>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</si>
  <si>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</si>
  <si>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</si>
  <si>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</si>
  <si>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</si>
  <si>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</si>
  <si>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</si>
  <si>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</si>
  <si>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</si>
  <si>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</si>
  <si>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</si>
  <si>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</si>
  <si>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</si>
  <si>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</si>
  <si>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</si>
  <si>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</si>
  <si>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</si>
  <si>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</si>
  <si>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</si>
  <si>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</si>
  <si>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</si>
  <si>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</si>
  <si>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</si>
  <si>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</si>
  <si>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</si>
  <si>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</si>
  <si>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</si>
  <si>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</si>
  <si>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</si>
  <si>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</si>
  <si>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</si>
  <si>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</si>
  <si>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</si>
  <si>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</si>
  <si>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</si>
  <si>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</si>
  <si>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</si>
  <si>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</si>
  <si>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</si>
  <si>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</si>
  <si>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</si>
  <si>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</si>
  <si>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</si>
  <si>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</si>
  <si>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</si>
  <si>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</si>
  <si>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</si>
  <si>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</si>
  <si>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</si>
  <si>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</si>
  <si>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</si>
  <si>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</si>
  <si>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</si>
  <si>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</si>
  <si>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</si>
  <si>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</si>
  <si>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</si>
  <si>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</si>
  <si>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</si>
  <si>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</si>
  <si>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</si>
  <si>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</si>
  <si>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</si>
  <si>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</si>
  <si>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</si>
  <si>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</si>
  <si>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</si>
  <si>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</si>
  <si>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</si>
  <si>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</si>
  <si>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</si>
  <si>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</si>
  <si>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</si>
  <si>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</si>
  <si>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</si>
  <si>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</si>
  <si>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</si>
  <si>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</si>
  <si>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</si>
  <si>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</si>
  <si>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</si>
  <si>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</si>
  <si>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</si>
  <si>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</si>
  <si>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</si>
  <si>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</si>
  <si>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</si>
  <si>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</si>
  <si>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</si>
  <si>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</si>
  <si>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</si>
  <si>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</si>
  <si>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</si>
  <si>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</si>
  <si>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</si>
  <si>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</si>
  <si>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</si>
  <si>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</si>
  <si>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</si>
  <si>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</si>
  <si>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</si>
  <si>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</si>
  <si>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</si>
  <si>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</si>
  <si>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</si>
  <si>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</si>
  <si>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</si>
  <si>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</si>
  <si>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</si>
  <si>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</si>
  <si>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</si>
  <si>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</si>
  <si>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</si>
  <si>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</si>
  <si>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</si>
  <si>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</si>
  <si>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</si>
  <si>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</si>
  <si>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</si>
  <si>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</si>
  <si>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</si>
  <si>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</si>
  <si>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</si>
  <si>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</si>
  <si>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</si>
  <si>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</si>
  <si>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</si>
  <si>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</si>
  <si>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</si>
  <si>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</si>
  <si>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</si>
  <si>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</si>
  <si>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</si>
  <si>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</si>
  <si>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</si>
  <si>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</si>
  <si>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</si>
  <si>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</si>
  <si>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</si>
  <si>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</si>
  <si>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</si>
  <si>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</si>
  <si>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</si>
  <si>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</si>
  <si>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</si>
  <si>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</si>
  <si>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</si>
  <si>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</si>
  <si>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</si>
  <si>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</si>
  <si>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</si>
  <si>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</si>
  <si>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</si>
  <si>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</si>
  <si>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</si>
  <si>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</si>
  <si>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</si>
  <si>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</si>
  <si>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</si>
  <si>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</si>
  <si>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</si>
  <si>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</si>
  <si>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</si>
  <si>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</si>
  <si>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</si>
  <si>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</si>
  <si>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</si>
  <si>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</si>
  <si>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</si>
  <si>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</si>
  <si>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</si>
  <si>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</si>
  <si>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</si>
  <si>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</si>
  <si>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</si>
  <si>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</si>
  <si>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</si>
  <si>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</si>
  <si>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</si>
  <si>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</si>
  <si>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</si>
  <si>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</si>
  <si>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</si>
  <si>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</si>
  <si>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</si>
  <si>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</si>
  <si>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</si>
  <si>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</si>
  <si>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</si>
  <si>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</si>
  <si>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</si>
  <si>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</si>
  <si>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</si>
  <si>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</si>
  <si>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</si>
  <si>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</si>
  <si>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</si>
  <si>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</si>
  <si>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</si>
  <si>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</si>
  <si>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</si>
  <si>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</si>
  <si>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</si>
  <si>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</si>
  <si>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</si>
  <si>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</si>
  <si>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</si>
  <si>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</si>
  <si>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</si>
  <si>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</si>
  <si>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</si>
  <si>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</si>
  <si>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</si>
  <si>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</si>
  <si>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</si>
  <si>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</si>
  <si>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</si>
  <si>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</si>
  <si>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</si>
  <si>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</si>
  <si>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</si>
  <si>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</si>
  <si>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</si>
  <si>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</si>
  <si>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</si>
  <si>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</si>
  <si>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</si>
  <si>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</si>
  <si>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</si>
  <si>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</si>
  <si>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</si>
  <si>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</si>
  <si>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</si>
  <si>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</si>
  <si>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</si>
  <si>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</si>
  <si>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</si>
  <si>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</si>
  <si>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</si>
  <si>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</si>
  <si>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</si>
  <si>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</si>
  <si>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</si>
  <si>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</si>
  <si>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</si>
  <si>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</si>
  <si>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</si>
  <si>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</si>
  <si>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</si>
  <si>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</si>
  <si>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</si>
  <si>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</si>
  <si>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</si>
  <si>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</si>
  <si>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</si>
  <si>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</si>
  <si>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</si>
  <si>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</si>
  <si>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</si>
  <si>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</si>
  <si>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</si>
  <si>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</si>
  <si>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</si>
  <si>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</si>
  <si>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</si>
  <si>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</si>
  <si>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</si>
  <si>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</si>
  <si>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</si>
  <si>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</si>
  <si>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</si>
  <si>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</si>
  <si>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</si>
  <si>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</si>
  <si>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</si>
  <si>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</si>
  <si>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</si>
  <si>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</si>
  <si>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</si>
  <si>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</si>
  <si>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</si>
  <si>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</si>
  <si>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</si>
  <si>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</si>
  <si>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</si>
  <si>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</si>
  <si>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</si>
  <si>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</si>
  <si>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</si>
  <si>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</si>
  <si>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</si>
  <si>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</si>
  <si>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</si>
  <si>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</si>
  <si>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</si>
  <si>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</si>
  <si>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</si>
  <si>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</si>
  <si>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</si>
  <si>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</si>
  <si>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</si>
  <si>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</si>
  <si>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</si>
  <si>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</si>
  <si>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</si>
  <si>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</si>
  <si>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</si>
  <si>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</si>
  <si>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</si>
  <si>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</si>
  <si>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</si>
  <si>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</si>
  <si>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</si>
  <si>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</si>
  <si>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</si>
  <si>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</si>
  <si>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</si>
  <si>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</si>
  <si>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</si>
  <si>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</si>
  <si>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</si>
  <si>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</si>
  <si>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</si>
  <si>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</si>
  <si>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</si>
  <si>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</si>
  <si>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</si>
  <si>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</si>
  <si>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</si>
  <si>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</si>
  <si>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</si>
  <si>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</si>
  <si>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</si>
  <si>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</si>
  <si>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</si>
  <si>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</si>
  <si>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</si>
  <si>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</si>
  <si>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</si>
  <si>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</si>
  <si>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</si>
  <si>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</si>
  <si>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</si>
  <si>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</si>
  <si>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</si>
  <si>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</si>
  <si>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</si>
  <si>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</si>
  <si>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</si>
  <si>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</si>
  <si>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</si>
  <si>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</si>
  <si>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</si>
  <si>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</si>
  <si>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</si>
  <si>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</si>
  <si>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</si>
  <si>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</si>
  <si>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</si>
  <si>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</si>
  <si>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</si>
  <si>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</si>
  <si>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</si>
  <si>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</si>
  <si>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</si>
  <si>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</si>
  <si>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</si>
  <si>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</si>
  <si>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</si>
  <si>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</si>
  <si>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</si>
  <si>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</si>
  <si>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</si>
  <si>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</si>
  <si>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</si>
  <si>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</si>
  <si>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</si>
  <si>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</si>
  <si>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</si>
  <si>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</si>
  <si>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</si>
  <si>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</si>
  <si>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</si>
  <si>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</si>
  <si>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</si>
  <si>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</si>
  <si>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</si>
  <si>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</si>
  <si>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</si>
  <si>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</si>
  <si>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</si>
  <si>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</si>
  <si>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</si>
  <si>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</si>
  <si>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</si>
  <si>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</si>
  <si>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</si>
  <si>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</si>
  <si>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</si>
  <si>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</si>
  <si>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</si>
  <si>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</si>
  <si>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</si>
  <si>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</si>
  <si>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</si>
  <si>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</si>
  <si>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</si>
  <si>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</si>
  <si>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</si>
  <si>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</si>
  <si>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</si>
  <si>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</si>
  <si>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</si>
  <si>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</si>
  <si>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</si>
  <si>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</si>
  <si>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</si>
  <si>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</si>
  <si>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</si>
  <si>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</si>
  <si>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</si>
  <si>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</si>
  <si>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</si>
  <si>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</si>
  <si>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</si>
  <si>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</si>
  <si>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</si>
  <si>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</si>
  <si>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</si>
  <si>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</si>
  <si>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</si>
  <si>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</si>
  <si>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</si>
  <si>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</si>
  <si>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</si>
  <si>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</si>
  <si>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</si>
  <si>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</si>
  <si>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</si>
  <si>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</si>
  <si>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</si>
  <si>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</si>
  <si>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</si>
  <si>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</si>
  <si>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</si>
  <si>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</si>
  <si>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</si>
  <si>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</si>
  <si>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</si>
  <si>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</si>
  <si>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</si>
  <si>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</si>
  <si>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</si>
  <si>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</si>
  <si>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</si>
  <si>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</si>
  <si>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</si>
  <si>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</si>
  <si>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</si>
  <si>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</si>
  <si>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</si>
  <si>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</si>
  <si>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</si>
  <si>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</si>
  <si>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</si>
  <si>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</si>
  <si>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</si>
  <si>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</si>
  <si>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</si>
  <si>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</si>
  <si>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</si>
  <si>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</si>
  <si>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</si>
  <si>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</si>
  <si>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</si>
  <si>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</si>
  <si>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</si>
  <si>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</si>
  <si>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</si>
  <si>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</si>
  <si>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</si>
  <si>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</si>
  <si>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</si>
  <si>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</si>
  <si>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</si>
  <si>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</si>
  <si>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</si>
  <si>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</si>
  <si>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</si>
  <si>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</si>
  <si>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</si>
  <si>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</si>
  <si>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</si>
  <si>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</si>
  <si>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</si>
  <si>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</si>
  <si>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</si>
  <si>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</si>
  <si>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</si>
  <si>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</si>
  <si>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</si>
  <si>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</si>
  <si>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</si>
  <si>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</si>
  <si>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</si>
  <si>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</si>
  <si>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</si>
  <si>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</si>
  <si>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</si>
  <si>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</si>
  <si>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</si>
  <si>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</si>
  <si>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</si>
  <si>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</si>
  <si>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</si>
  <si>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</si>
  <si>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</si>
  <si>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</si>
  <si>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</si>
  <si>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</si>
  <si>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</si>
  <si>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</si>
  <si>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</si>
  <si>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</si>
  <si>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</si>
  <si>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</si>
  <si>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</si>
  <si>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</si>
  <si>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</si>
  <si>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</si>
  <si>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</si>
  <si>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</si>
  <si>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</si>
  <si>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</si>
  <si>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</si>
  <si>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</si>
  <si>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</si>
  <si>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</si>
  <si>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</si>
  <si>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</si>
  <si>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</si>
  <si>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</si>
  <si>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</si>
  <si>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</si>
  <si>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</si>
  <si>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</si>
  <si>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</si>
  <si>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</si>
  <si>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</si>
  <si>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</si>
  <si>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</si>
  <si>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</si>
  <si>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</si>
  <si>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</si>
  <si>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</si>
  <si>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</si>
  <si>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</si>
  <si>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</si>
  <si>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</si>
  <si>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</si>
  <si>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</si>
  <si>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</si>
  <si>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</si>
  <si>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</si>
  <si>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</si>
  <si>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</si>
  <si>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</si>
  <si>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</si>
  <si>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</si>
  <si>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</si>
  <si>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</si>
  <si>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</si>
  <si>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</si>
  <si>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</si>
  <si>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</si>
  <si>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</si>
  <si>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</si>
  <si>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</si>
  <si>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</si>
  <si>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</si>
  <si>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</si>
  <si>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</si>
  <si>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</si>
  <si>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</si>
  <si>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</si>
  <si>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</si>
  <si>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</si>
  <si>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</si>
  <si>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</si>
  <si>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</si>
  <si>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</si>
  <si>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</si>
  <si>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</si>
  <si>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</si>
  <si>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</si>
  <si>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</si>
  <si>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</si>
  <si>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</si>
  <si>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</si>
  <si>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</si>
  <si>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</si>
  <si>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</si>
  <si>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</si>
  <si>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</si>
  <si>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</si>
  <si>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</si>
  <si>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</si>
  <si>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</si>
  <si>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</si>
  <si>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</si>
  <si>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</si>
  <si>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</si>
  <si>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</si>
  <si>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</si>
  <si>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</si>
  <si>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</si>
  <si>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</si>
  <si>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</si>
  <si>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</si>
  <si>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</si>
  <si>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</si>
  <si>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</si>
  <si>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</si>
  <si>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</si>
  <si>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</si>
  <si>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</si>
  <si>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</si>
  <si>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</si>
  <si>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</si>
  <si>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</si>
  <si>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</si>
  <si>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</si>
  <si>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</si>
  <si>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</si>
  <si>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</si>
  <si>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</si>
  <si>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</si>
  <si>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</si>
  <si>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</si>
  <si>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</si>
  <si>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</si>
  <si>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</si>
  <si>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</si>
  <si>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</si>
  <si>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</si>
  <si>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</si>
  <si>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</si>
  <si>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</si>
  <si>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</si>
  <si>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</si>
  <si>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</si>
  <si>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</si>
  <si>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</si>
  <si>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</si>
  <si>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</si>
  <si>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</si>
  <si>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</si>
  <si>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</si>
  <si>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</si>
  <si>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</si>
  <si>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</si>
  <si>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</si>
  <si>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</si>
  <si>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</si>
  <si>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</si>
  <si>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</si>
  <si>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</si>
  <si>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</si>
  <si>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</si>
  <si>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</si>
  <si>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</si>
  <si>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</si>
  <si>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</si>
  <si>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</si>
  <si>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</si>
  <si>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</si>
  <si>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</si>
  <si>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</si>
  <si>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</si>
  <si>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</si>
  <si>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</si>
  <si>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</si>
  <si>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</si>
  <si>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</si>
  <si>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</si>
  <si>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</si>
  <si>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</si>
  <si>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</si>
  <si>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</si>
  <si>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</si>
  <si>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</si>
  <si>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</si>
  <si>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</si>
  <si>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</si>
  <si>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</si>
  <si>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</si>
  <si>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</si>
  <si>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</si>
  <si>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</si>
  <si>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</si>
  <si>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</si>
  <si>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</si>
  <si>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</si>
  <si>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</si>
  <si>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</si>
  <si>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</si>
  <si>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</si>
  <si>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</si>
  <si>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</si>
  <si>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</si>
  <si>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</si>
  <si>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</si>
  <si>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</si>
  <si>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</si>
  <si>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</si>
  <si>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</si>
  <si>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</si>
  <si>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</si>
  <si>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</si>
  <si>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</si>
  <si>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</si>
  <si>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</si>
  <si>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</si>
  <si>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</si>
  <si>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</si>
  <si>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</si>
  <si>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</si>
  <si>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</si>
  <si>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</si>
  <si>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</si>
  <si>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</si>
  <si>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</si>
  <si>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</si>
  <si>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</si>
  <si>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</si>
  <si>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</si>
  <si>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</si>
  <si>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</si>
  <si>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</si>
  <si>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</si>
  <si>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</si>
  <si>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</si>
  <si>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</si>
  <si>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</si>
  <si>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</si>
  <si>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</si>
  <si>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</si>
  <si>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</si>
  <si>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</si>
  <si>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</si>
  <si>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</si>
  <si>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</si>
  <si>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</si>
  <si>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</si>
  <si>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</si>
  <si>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</si>
  <si>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</si>
  <si>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</si>
  <si>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</si>
  <si>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</si>
  <si>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</si>
  <si>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</si>
  <si>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</si>
  <si>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</si>
  <si>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</si>
  <si>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</si>
  <si>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</si>
  <si>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</si>
  <si>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</si>
  <si>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</si>
  <si>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</si>
  <si>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</si>
  <si>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</si>
  <si>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</si>
  <si>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</si>
  <si>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</si>
  <si>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</si>
  <si>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</si>
  <si>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</si>
  <si>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</si>
  <si>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</si>
  <si>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</si>
  <si>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</si>
  <si>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</si>
  <si>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</si>
  <si>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</si>
  <si>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</si>
  <si>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</si>
  <si>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</si>
  <si>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</si>
  <si>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</si>
  <si>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</si>
  <si>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</si>
  <si>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</si>
  <si>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</si>
  <si>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</si>
  <si>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</si>
  <si>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</si>
  <si>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</si>
  <si>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</si>
  <si>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</si>
  <si>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</si>
  <si>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</si>
  <si>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</si>
  <si>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</si>
  <si>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</si>
  <si>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</si>
  <si>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</si>
  <si>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</si>
  <si>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</si>
  <si>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</si>
  <si>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</si>
  <si>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</si>
  <si>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</si>
  <si>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</si>
  <si>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</si>
  <si>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</si>
  <si>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</si>
  <si>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</si>
  <si>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</si>
  <si>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</si>
  <si>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</si>
  <si>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</si>
  <si>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</si>
  <si>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</si>
  <si>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</si>
  <si>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</si>
  <si>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</si>
  <si>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</si>
  <si>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</si>
  <si>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</si>
  <si>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</si>
  <si>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</si>
  <si>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</si>
  <si>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</si>
  <si>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</si>
  <si>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</si>
  <si>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</si>
  <si>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</si>
  <si>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</si>
  <si>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</si>
  <si>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</si>
  <si>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</si>
  <si>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</si>
  <si>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</si>
  <si>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</si>
  <si>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</si>
  <si>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</si>
  <si>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</si>
  <si>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</si>
  <si>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</si>
  <si>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</si>
  <si>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</si>
  <si>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</si>
  <si>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</si>
  <si>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</si>
  <si>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</si>
  <si>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</si>
  <si>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</si>
  <si>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</si>
  <si>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</si>
  <si>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</si>
  <si>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</si>
  <si>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</si>
  <si>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</si>
  <si>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</si>
  <si>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</si>
  <si>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</si>
  <si>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</si>
  <si>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</si>
  <si>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</si>
  <si>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</si>
  <si>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</si>
  <si>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</si>
  <si>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</si>
  <si>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</si>
  <si>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</si>
  <si>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</si>
  <si>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</si>
  <si>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</si>
  <si>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</si>
  <si>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</si>
  <si>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</si>
  <si>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</si>
  <si>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</si>
  <si>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</si>
  <si>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</si>
  <si>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</si>
  <si>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</si>
  <si>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</si>
  <si>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</si>
  <si>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</si>
  <si>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</si>
  <si>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</si>
  <si>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</si>
  <si>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</si>
  <si>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</si>
  <si>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</si>
  <si>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</si>
  <si>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</si>
  <si>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</si>
  <si>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</si>
  <si>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</si>
  <si>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</si>
  <si>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</si>
  <si>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</si>
  <si>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</si>
  <si>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</si>
  <si>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</si>
  <si>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</si>
  <si>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</si>
  <si>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</si>
  <si>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</si>
  <si>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</si>
  <si>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</si>
  <si>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</si>
  <si>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</si>
  <si>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</si>
  <si>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</si>
  <si>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</si>
  <si>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</si>
  <si>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</si>
  <si>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</si>
  <si>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</si>
  <si>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</si>
  <si>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</si>
  <si>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</si>
  <si>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</si>
  <si>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</si>
  <si>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</si>
  <si>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</si>
  <si>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</si>
  <si>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</si>
  <si>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</si>
  <si>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</si>
  <si>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</si>
  <si>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</si>
  <si>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</si>
  <si>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</si>
  <si>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</si>
  <si>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</si>
  <si>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</si>
  <si>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</si>
  <si>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</si>
  <si>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</si>
  <si>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</si>
  <si>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</si>
  <si>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</si>
  <si>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</si>
  <si>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</si>
  <si>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</si>
  <si>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</si>
  <si>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</si>
  <si>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</si>
  <si>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</si>
  <si>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</si>
  <si>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</si>
  <si>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</si>
  <si>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</si>
  <si>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</si>
  <si>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</si>
  <si>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</si>
  <si>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</si>
  <si>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</si>
  <si>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</si>
  <si>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</si>
  <si>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</si>
  <si>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</si>
  <si>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</si>
  <si>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</si>
  <si>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</si>
  <si>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</si>
  <si>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</si>
  <si>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</si>
  <si>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</si>
  <si>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</si>
  <si>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</si>
  <si>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</si>
  <si>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</si>
  <si>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</si>
  <si>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</si>
  <si>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</si>
  <si>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</si>
  <si>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</si>
  <si>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</si>
  <si>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</si>
  <si>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</si>
  <si>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</si>
  <si>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</si>
  <si>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</si>
  <si>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</si>
  <si>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</si>
  <si>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</si>
  <si>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</si>
  <si>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</si>
  <si>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</si>
  <si>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</si>
  <si>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</si>
  <si>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</si>
  <si>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</si>
  <si>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</si>
  <si>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</si>
  <si>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</si>
  <si>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</si>
  <si>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</si>
  <si>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</si>
  <si>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</si>
  <si>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</si>
  <si>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</si>
  <si>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</si>
  <si>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</si>
  <si>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</si>
  <si>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</si>
  <si>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</si>
  <si>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</si>
  <si>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</si>
  <si>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</si>
  <si>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</si>
  <si>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</si>
  <si>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</si>
  <si>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</si>
  <si>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</si>
  <si>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</si>
  <si>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</si>
  <si>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</si>
  <si>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</si>
  <si>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</si>
  <si>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</si>
  <si>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</si>
  <si>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</si>
  <si>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</si>
  <si>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</si>
  <si>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</si>
  <si>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</si>
  <si>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</si>
  <si>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</si>
  <si>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</si>
  <si>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</si>
  <si>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</si>
  <si>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</si>
  <si>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</si>
  <si>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</si>
  <si>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</si>
  <si>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</si>
  <si>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</si>
  <si>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</si>
  <si>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</si>
  <si>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</si>
  <si>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</si>
  <si>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</si>
  <si>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</si>
  <si>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</si>
  <si>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</si>
  <si>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</si>
  <si>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</si>
  <si>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</si>
  <si>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</si>
  <si>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</si>
  <si>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</si>
  <si>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</si>
  <si>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</si>
  <si>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</si>
  <si>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</si>
  <si>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</si>
  <si>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</si>
  <si>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</si>
  <si>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</si>
  <si>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</si>
  <si>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</si>
  <si>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</si>
  <si>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</si>
  <si>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</si>
  <si>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</si>
  <si>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</si>
  <si>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</si>
  <si>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</si>
  <si>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</si>
  <si>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</si>
  <si>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</si>
  <si>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</si>
  <si>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</si>
  <si>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</si>
  <si>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</si>
  <si>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</si>
  <si>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</si>
  <si>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</si>
  <si>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</si>
  <si>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</si>
  <si>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</si>
  <si>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</si>
  <si>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</si>
  <si>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</si>
  <si>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</si>
  <si>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</si>
  <si>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</si>
  <si>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</si>
  <si>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</si>
  <si>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</si>
  <si>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</si>
  <si>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</si>
  <si>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</si>
  <si>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</si>
  <si>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</si>
  <si>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</si>
  <si>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</si>
  <si>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</si>
  <si>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</si>
  <si>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</si>
  <si>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</si>
  <si>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</si>
  <si>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</si>
  <si>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</si>
  <si>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</si>
  <si>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</si>
  <si>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</si>
  <si>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</si>
  <si>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</si>
  <si>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</si>
  <si>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</si>
  <si>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</si>
  <si>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</si>
  <si>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</si>
  <si>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</si>
  <si>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</si>
  <si>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</si>
  <si>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</si>
  <si>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</si>
  <si>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</si>
  <si>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</si>
  <si>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</si>
  <si>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</si>
  <si>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</si>
  <si>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</si>
  <si>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</si>
  <si>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</si>
  <si>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</si>
  <si>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</si>
  <si>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</si>
  <si>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</si>
  <si>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</si>
  <si>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</si>
  <si>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</si>
  <si>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</si>
  <si>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</si>
  <si>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</si>
  <si>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</si>
  <si>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</si>
  <si>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</si>
  <si>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</si>
  <si>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</si>
  <si>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</si>
  <si>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</si>
  <si>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</si>
  <si>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</si>
  <si>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</si>
  <si>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</si>
  <si>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</si>
  <si>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</si>
  <si>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</si>
  <si>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</si>
  <si>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</si>
  <si>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</si>
  <si>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</si>
  <si>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</si>
  <si>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</si>
  <si>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</si>
  <si>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</si>
  <si>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</si>
  <si>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</si>
  <si>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</si>
  <si>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</si>
  <si>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</si>
  <si>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</si>
  <si>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</si>
  <si>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</si>
  <si>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</si>
  <si>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</si>
  <si>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</si>
  <si>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</si>
  <si>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</si>
  <si>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</si>
  <si>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</si>
  <si>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</si>
  <si>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</si>
  <si>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</si>
  <si>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</si>
  <si>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</si>
  <si>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</si>
  <si>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</si>
  <si>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</si>
  <si>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</si>
  <si>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</si>
  <si>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</si>
  <si>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</si>
  <si>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</si>
  <si>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</si>
  <si>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</si>
  <si>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</si>
  <si>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</si>
  <si>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</si>
  <si>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</si>
  <si>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</si>
  <si>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</si>
  <si>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</si>
  <si>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</si>
  <si>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</si>
  <si>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</si>
  <si>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</si>
  <si>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</si>
  <si>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</si>
  <si>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</si>
  <si>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</si>
  <si>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</si>
  <si>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</si>
  <si>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</si>
  <si>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</si>
  <si>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</si>
  <si>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</si>
  <si>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</si>
  <si>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</si>
  <si>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</si>
  <si>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</si>
  <si>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</si>
  <si>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</si>
  <si>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</si>
  <si>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</si>
  <si>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</si>
  <si>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</si>
  <si>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</si>
  <si>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</si>
  <si>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</si>
  <si>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</si>
  <si>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</si>
  <si>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</si>
  <si>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</si>
  <si>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</si>
  <si>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</si>
  <si>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</si>
  <si>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</si>
  <si>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</si>
  <si>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</si>
  <si>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</si>
  <si>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</si>
  <si>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</si>
  <si>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</si>
  <si>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</si>
  <si>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</si>
  <si>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</si>
  <si>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</si>
  <si>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</si>
  <si>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</si>
  <si>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</si>
  <si>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</si>
  <si>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</si>
  <si>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</si>
  <si>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</si>
  <si>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</si>
  <si>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</si>
  <si>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</si>
  <si>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</si>
  <si>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</si>
  <si>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</si>
  <si>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</si>
  <si>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</si>
  <si>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</si>
  <si>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</si>
  <si>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</si>
  <si>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</si>
  <si>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</si>
  <si>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</si>
  <si>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</si>
  <si>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</si>
  <si>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</si>
  <si>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</si>
  <si>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</si>
  <si>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</si>
  <si>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</si>
  <si>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</si>
  <si>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</si>
  <si>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</si>
  <si>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</si>
  <si>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</si>
  <si>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</si>
  <si>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</si>
  <si>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</si>
  <si>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</si>
  <si>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</si>
  <si>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</si>
  <si>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</si>
  <si>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</si>
  <si>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</si>
  <si>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</si>
  <si>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</si>
  <si>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</si>
  <si>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</si>
  <si>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</si>
  <si>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</si>
  <si>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</si>
  <si>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</si>
  <si>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</si>
  <si>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</si>
  <si>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</si>
  <si>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</si>
  <si>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</si>
  <si>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</si>
  <si>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</si>
  <si>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</si>
  <si>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</si>
  <si>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</si>
  <si>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</si>
  <si>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</si>
  <si>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</si>
  <si>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</si>
  <si>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</si>
  <si>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</si>
  <si>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</si>
  <si>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</si>
  <si>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</si>
  <si>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</si>
  <si>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</si>
  <si>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</si>
  <si>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</si>
  <si>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</si>
  <si>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</si>
  <si>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</si>
  <si>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</si>
  <si>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</si>
  <si>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</si>
  <si>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</si>
  <si>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</si>
  <si>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</si>
  <si>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</si>
  <si>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</si>
  <si>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</si>
  <si>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</si>
  <si>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</si>
  <si>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</si>
  <si>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</si>
  <si>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</si>
  <si>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</si>
  <si>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</si>
  <si>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</si>
  <si>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</si>
  <si>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</si>
  <si>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</si>
  <si>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</si>
  <si>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</si>
  <si>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</si>
  <si>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</si>
  <si>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</si>
  <si>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</si>
  <si>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</si>
  <si>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</si>
  <si>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</si>
  <si>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</si>
  <si>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</si>
  <si>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</si>
  <si>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</si>
  <si>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</si>
  <si>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</si>
  <si>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</si>
  <si>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</si>
  <si>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</si>
  <si>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</si>
  <si>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</si>
  <si>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</si>
  <si>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</si>
  <si>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</si>
  <si>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</si>
  <si>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</si>
  <si>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</si>
  <si>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</si>
  <si>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</si>
  <si>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</si>
  <si>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</si>
  <si>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</si>
  <si>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</si>
  <si>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</si>
  <si>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</si>
  <si>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</si>
  <si>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</si>
  <si>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</si>
  <si>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</si>
  <si>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</si>
  <si>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</si>
  <si>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</si>
  <si>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</si>
  <si>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</si>
  <si>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</si>
  <si>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</si>
  <si>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</si>
  <si>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</si>
  <si>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</si>
  <si>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</si>
  <si>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</si>
  <si>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</si>
  <si>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</si>
  <si>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</si>
  <si>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</si>
  <si>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</si>
  <si>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</si>
  <si>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</si>
  <si>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</si>
  <si>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</si>
  <si>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</si>
  <si>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</si>
  <si>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</si>
  <si>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</si>
  <si>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</si>
  <si>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</si>
  <si>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</si>
  <si>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</si>
  <si>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</si>
  <si>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</si>
  <si>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</si>
  <si>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</si>
  <si>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</si>
  <si>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</si>
  <si>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</si>
  <si>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</si>
  <si>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</si>
  <si>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</si>
  <si>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</si>
  <si>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</si>
  <si>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</si>
  <si>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</si>
  <si>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</si>
  <si>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</si>
  <si>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</si>
  <si>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</si>
  <si>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</si>
  <si>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</si>
  <si>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</si>
  <si>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</si>
  <si>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</si>
  <si>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</si>
  <si>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</si>
  <si>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</si>
  <si>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</si>
  <si>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</si>
  <si>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</si>
  <si>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</si>
  <si>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</si>
  <si>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</si>
  <si>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</si>
  <si>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</si>
  <si>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</si>
  <si>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</si>
  <si>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</si>
  <si>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</si>
  <si>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</si>
  <si>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</si>
  <si>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</si>
  <si>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</si>
  <si>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</si>
  <si>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</si>
  <si>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</si>
  <si>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</si>
  <si>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</si>
  <si>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</si>
  <si>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</si>
  <si>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</si>
  <si>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</si>
  <si>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</si>
  <si>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</si>
  <si>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</si>
  <si>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</si>
  <si>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</si>
  <si>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</si>
  <si>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</si>
  <si>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</si>
  <si>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</si>
  <si>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</si>
  <si>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</si>
  <si>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</si>
  <si>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</si>
  <si>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</si>
  <si>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</si>
  <si>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</si>
  <si>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</si>
  <si>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</si>
  <si>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</si>
  <si>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</si>
  <si>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</si>
  <si>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</si>
  <si>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</si>
  <si>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</si>
  <si>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</si>
  <si>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</si>
  <si>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</si>
  <si>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</si>
  <si>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</si>
  <si>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</si>
  <si>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</si>
  <si>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</si>
  <si>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</si>
  <si>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</si>
  <si>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</si>
  <si>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</si>
  <si>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</si>
  <si>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</si>
  <si>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</si>
  <si>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</si>
  <si>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</si>
  <si>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</si>
  <si>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</si>
  <si>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</si>
  <si>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</si>
  <si>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</si>
  <si>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</si>
  <si>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</si>
  <si>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</si>
  <si>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</si>
  <si>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</si>
  <si>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</si>
  <si>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</si>
  <si>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</si>
  <si>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</si>
  <si>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</si>
  <si>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</si>
  <si>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</si>
  <si>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</si>
  <si>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</si>
  <si>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</si>
  <si>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</si>
  <si>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</si>
  <si>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</si>
  <si>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</si>
  <si>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</si>
  <si>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</si>
  <si>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</si>
  <si>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</si>
  <si>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</si>
  <si>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</si>
  <si>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</si>
  <si>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</si>
  <si>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</si>
  <si>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</si>
  <si>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</si>
  <si>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</si>
  <si>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</si>
  <si>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</si>
  <si>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</si>
  <si>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</si>
  <si>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</si>
  <si>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</si>
  <si>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</si>
  <si>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</si>
  <si>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</si>
  <si>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</si>
  <si>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</si>
  <si>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</si>
  <si>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</si>
  <si>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</si>
  <si>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</si>
  <si>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</si>
  <si>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</si>
  <si>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</si>
  <si>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</si>
  <si>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</si>
  <si>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</si>
  <si>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</si>
  <si>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</si>
  <si>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</si>
  <si>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</si>
  <si>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</si>
  <si>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</si>
  <si>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</si>
  <si>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</si>
  <si>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</si>
  <si>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</si>
  <si>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</si>
  <si>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</si>
  <si>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</si>
  <si>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</si>
  <si>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</si>
  <si>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</si>
  <si>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</si>
  <si>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</si>
  <si>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</si>
  <si>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</si>
  <si>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</si>
  <si>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</si>
  <si>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</si>
  <si>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</si>
  <si>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</si>
  <si>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</si>
  <si>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</si>
  <si>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</si>
  <si>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</si>
  <si>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</si>
  <si>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</si>
  <si>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</si>
  <si>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</si>
  <si>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</si>
  <si>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</si>
  <si>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</si>
  <si>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</si>
  <si>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</si>
  <si>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</si>
  <si>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</si>
  <si>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</si>
  <si>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</si>
  <si>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</si>
  <si>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</si>
  <si>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</si>
  <si>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</si>
  <si>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</si>
  <si>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</si>
  <si>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</si>
  <si>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</si>
  <si>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</si>
  <si>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</si>
  <si>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</si>
  <si>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</si>
  <si>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</si>
  <si>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</si>
  <si>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</si>
  <si>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</si>
  <si>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</si>
  <si>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</si>
  <si>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</si>
  <si>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</si>
  <si>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</si>
  <si>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</si>
  <si>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</si>
  <si>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</si>
  <si>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</si>
  <si>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</si>
  <si>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</si>
  <si>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</si>
  <si>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</si>
  <si>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</si>
  <si>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</si>
  <si>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</si>
  <si>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</si>
  <si>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</si>
  <si>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</si>
  <si>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</si>
  <si>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</si>
  <si>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</si>
  <si>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</si>
  <si>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</si>
  <si>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</si>
  <si>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</si>
  <si>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</si>
  <si>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</si>
  <si>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</si>
  <si>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</si>
  <si>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</si>
  <si>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</si>
  <si>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</si>
  <si>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</si>
  <si>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</si>
  <si>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</si>
  <si>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</si>
  <si>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</si>
  <si>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</si>
  <si>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</si>
  <si>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</si>
  <si>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</si>
  <si>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</si>
  <si>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</si>
  <si>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</si>
  <si>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</si>
  <si>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</si>
  <si>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</si>
  <si>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</si>
  <si>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</si>
  <si>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</si>
  <si>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</si>
  <si>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</si>
  <si>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</si>
  <si>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</si>
  <si>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</si>
  <si>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</si>
  <si>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</si>
  <si>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</si>
  <si>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</si>
  <si>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</si>
  <si>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</si>
  <si>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</si>
  <si>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</si>
  <si>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</si>
  <si>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</si>
  <si>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</si>
  <si>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</si>
  <si>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</si>
  <si>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</si>
  <si>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</si>
  <si>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</si>
  <si>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</si>
  <si>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</si>
  <si>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</si>
  <si>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</si>
  <si>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</si>
  <si>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</si>
  <si>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</si>
  <si>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</si>
  <si>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</si>
  <si>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</si>
  <si>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</si>
  <si>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</si>
  <si>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</si>
  <si>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</si>
  <si>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</si>
  <si>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</si>
  <si>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</si>
  <si>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</si>
  <si>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</si>
  <si>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</si>
  <si>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</si>
  <si>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</si>
  <si>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</si>
  <si>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</si>
  <si>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</si>
  <si>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</si>
  <si>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</si>
  <si>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</si>
  <si>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</si>
  <si>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</si>
  <si>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</si>
  <si>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</si>
  <si>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</si>
  <si>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</si>
  <si>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</si>
  <si>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</si>
  <si>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</si>
  <si>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</si>
  <si>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</si>
  <si>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</si>
  <si>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</si>
  <si>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</si>
  <si>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</si>
  <si>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</si>
  <si>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</si>
  <si>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</si>
  <si>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</si>
  <si>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</si>
  <si>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</si>
  <si>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</si>
  <si>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</si>
  <si>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</si>
  <si>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</si>
  <si>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</si>
  <si>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</si>
  <si>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</si>
  <si>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</si>
  <si>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</si>
  <si>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</si>
  <si>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</si>
  <si>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</si>
  <si>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</si>
  <si>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</si>
  <si>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</si>
  <si>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</si>
  <si>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</si>
  <si>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</si>
  <si>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</si>
  <si>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</si>
  <si>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</si>
  <si>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</si>
  <si>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</si>
  <si>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</si>
  <si>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</si>
  <si>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</si>
  <si>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</si>
  <si>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</si>
  <si>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</si>
  <si>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</si>
  <si>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</si>
  <si>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</si>
  <si>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</si>
  <si>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</si>
  <si>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</si>
  <si>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</si>
  <si>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</si>
  <si>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</si>
  <si>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</si>
  <si>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</si>
  <si>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</si>
  <si>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</si>
  <si>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</si>
  <si>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</si>
  <si>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</si>
  <si>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</si>
  <si>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</si>
  <si>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</si>
  <si>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</si>
  <si>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</si>
  <si>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</si>
  <si>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</si>
  <si>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</si>
  <si>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</si>
  <si>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</si>
  <si>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</si>
  <si>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</si>
  <si>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</si>
  <si>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</si>
  <si>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</si>
  <si>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</si>
  <si>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</si>
  <si>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</si>
  <si>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</si>
  <si>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</si>
  <si>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</si>
  <si>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</si>
  <si>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</si>
  <si>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</si>
  <si>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</si>
  <si>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</si>
  <si>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</si>
  <si>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</si>
  <si>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</si>
  <si>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</si>
  <si>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</si>
  <si>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</si>
  <si>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</si>
  <si>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</si>
  <si>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</si>
  <si>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</si>
  <si>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</si>
  <si>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</si>
  <si>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</si>
  <si>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</si>
  <si>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</si>
  <si>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</si>
  <si>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</si>
  <si>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</si>
  <si>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</si>
  <si>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</si>
  <si>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</si>
  <si>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</si>
  <si>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</si>
  <si>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</si>
  <si>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</si>
  <si>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</si>
  <si>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</si>
  <si>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</si>
  <si>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</si>
  <si>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</si>
  <si>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</si>
  <si>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</si>
  <si>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</si>
  <si>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</si>
  <si>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</si>
  <si>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</si>
  <si>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</si>
  <si>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</si>
  <si>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</si>
  <si>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</si>
  <si>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</si>
  <si>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</si>
  <si>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</si>
  <si>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</si>
  <si>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</si>
  <si>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</si>
  <si>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</si>
  <si>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</si>
  <si>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</si>
  <si>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</si>
  <si>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</si>
  <si>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</si>
  <si>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</si>
  <si>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</si>
  <si>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</si>
  <si>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</si>
  <si>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</si>
  <si>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</si>
  <si>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</si>
  <si>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</si>
  <si>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</si>
  <si>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</si>
  <si>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</si>
  <si>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</si>
  <si>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</si>
  <si>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</si>
  <si>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</si>
  <si>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</si>
  <si>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</si>
  <si>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</si>
  <si>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</si>
  <si>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</si>
  <si>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</si>
  <si>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</si>
  <si>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</si>
  <si>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</si>
  <si>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</si>
  <si>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</si>
  <si>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</si>
  <si>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</si>
  <si>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</si>
  <si>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</si>
  <si>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</si>
  <si>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</si>
  <si>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</si>
  <si>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</si>
  <si>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</si>
  <si>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</si>
  <si>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</si>
  <si>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</si>
  <si>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</si>
  <si>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</si>
  <si>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</si>
  <si>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</si>
  <si>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</si>
  <si>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</si>
  <si>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</si>
  <si>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</si>
  <si>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</si>
  <si>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</si>
  <si>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</si>
  <si>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</si>
  <si>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</si>
  <si>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</si>
  <si>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</si>
  <si>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</si>
  <si>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</si>
  <si>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</si>
  <si>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</si>
  <si>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</si>
  <si>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</si>
  <si>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</si>
  <si>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</si>
  <si>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</si>
  <si>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</si>
  <si>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</si>
  <si>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</si>
  <si>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</si>
  <si>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</si>
  <si>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</si>
  <si>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</si>
  <si>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</si>
  <si>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</si>
  <si>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</si>
  <si>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</si>
  <si>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</si>
  <si>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</si>
  <si>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</si>
  <si>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</si>
  <si>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</si>
  <si>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</si>
  <si>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</si>
  <si>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</si>
  <si>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</si>
  <si>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</si>
  <si>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</si>
  <si>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</si>
  <si>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</si>
  <si>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</si>
  <si>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</si>
  <si>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</si>
  <si>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</si>
  <si>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</si>
  <si>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</si>
  <si>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</si>
  <si>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</si>
  <si>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</si>
  <si>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</si>
  <si>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</si>
  <si>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</si>
  <si>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</si>
  <si>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</si>
  <si>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</si>
  <si>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</si>
  <si>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</si>
  <si>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</si>
  <si>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</si>
  <si>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</si>
  <si>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</si>
  <si>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</si>
  <si>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</si>
  <si>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</si>
  <si>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</si>
  <si>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</si>
  <si>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</si>
  <si>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</si>
  <si>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</si>
  <si>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</si>
  <si>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</si>
  <si>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</si>
  <si>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</si>
  <si>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</si>
  <si>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</si>
  <si>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</si>
  <si>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</si>
  <si>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</si>
  <si>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</si>
  <si>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</si>
  <si>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</si>
  <si>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</si>
  <si>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</si>
  <si>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</si>
  <si>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</si>
  <si>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</si>
  <si>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</si>
  <si>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</si>
  <si>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</si>
  <si>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</si>
  <si>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</si>
  <si>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</si>
  <si>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</si>
  <si>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</si>
  <si>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</si>
  <si>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</si>
  <si>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</si>
  <si>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</si>
  <si>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</si>
  <si>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</si>
  <si>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</si>
  <si>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</si>
  <si>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</si>
  <si>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</si>
  <si>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</si>
  <si>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</si>
  <si>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</si>
  <si>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</si>
  <si>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</si>
  <si>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</si>
  <si>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</si>
  <si>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</si>
  <si>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</si>
  <si>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</si>
  <si>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</si>
  <si>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</si>
  <si>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</si>
  <si>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</si>
  <si>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</si>
  <si>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</si>
  <si>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</si>
  <si>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</si>
  <si>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</si>
  <si>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</si>
  <si>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</si>
  <si>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</si>
  <si>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</si>
  <si>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</si>
  <si>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</si>
  <si>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</si>
  <si>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</si>
  <si>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</si>
  <si>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</si>
  <si>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</si>
  <si>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</si>
  <si>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</si>
  <si>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</si>
  <si>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</si>
  <si>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</si>
  <si>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</si>
  <si>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</si>
  <si>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</si>
  <si>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</si>
  <si>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</si>
  <si>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</si>
  <si>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</si>
  <si>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</si>
  <si>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</si>
  <si>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</si>
  <si>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</si>
  <si>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</si>
  <si>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</si>
  <si>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</si>
  <si>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</si>
  <si>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</si>
  <si>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</si>
  <si>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</si>
  <si>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</si>
  <si>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</si>
  <si>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</si>
  <si>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</si>
  <si>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</si>
  <si>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</si>
  <si>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</si>
  <si>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</si>
  <si>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</si>
  <si>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</si>
  <si>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</si>
  <si>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</si>
  <si>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</si>
  <si>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</si>
  <si>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</si>
  <si>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</si>
  <si>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</si>
  <si>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</si>
  <si>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</si>
  <si>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</si>
  <si>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</si>
  <si>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</si>
  <si>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</si>
  <si>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</si>
  <si>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</si>
  <si>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</si>
  <si>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</si>
  <si>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</si>
  <si>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</si>
  <si>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</si>
  <si>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</si>
  <si>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</si>
  <si>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</si>
  <si>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</si>
  <si>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</si>
  <si>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</si>
  <si>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</si>
  <si>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</si>
  <si>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</si>
  <si>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</si>
  <si>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</si>
  <si>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</si>
  <si>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</si>
  <si>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</si>
  <si>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</si>
  <si>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</si>
  <si>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</si>
  <si>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</si>
  <si>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</si>
  <si>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</si>
  <si>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</si>
  <si>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</si>
  <si>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</si>
  <si>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</si>
  <si>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</si>
  <si>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</si>
  <si>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</si>
  <si>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</si>
  <si>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</si>
  <si>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</si>
  <si>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</si>
  <si>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</si>
  <si>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</si>
  <si>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</si>
  <si>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</si>
  <si>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</si>
  <si>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</si>
  <si>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</si>
  <si>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</si>
  <si>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</si>
  <si>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</si>
  <si>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</si>
  <si>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</si>
  <si>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</si>
  <si>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</si>
  <si>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</si>
  <si>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</si>
  <si>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</si>
  <si>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</si>
  <si>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</si>
  <si>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</si>
  <si>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</si>
  <si>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</si>
  <si>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</si>
  <si>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</si>
  <si>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</si>
  <si>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</si>
  <si>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</si>
  <si>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</si>
  <si>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</si>
  <si>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</si>
  <si>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</si>
  <si>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</si>
  <si>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</si>
  <si>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</si>
  <si>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</si>
  <si>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</si>
  <si>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</si>
  <si>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</si>
  <si>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</si>
  <si>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</si>
  <si>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</si>
  <si>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</si>
  <si>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</si>
  <si>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</si>
  <si>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</si>
  <si>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</si>
  <si>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</si>
  <si>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</si>
  <si>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</si>
  <si>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</si>
  <si>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</si>
  <si>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</si>
  <si>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</si>
  <si>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</si>
  <si>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</si>
  <si>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</si>
  <si>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</si>
  <si>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</si>
  <si>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</si>
  <si>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</si>
  <si>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</si>
  <si>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</si>
  <si>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</si>
  <si>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</si>
  <si>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</si>
  <si>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</si>
  <si>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</si>
  <si>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</si>
  <si>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</si>
  <si>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</si>
  <si>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</si>
  <si>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</si>
  <si>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</si>
  <si>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</si>
  <si>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</si>
  <si>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</si>
  <si>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</si>
  <si>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</si>
  <si>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</si>
  <si>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</si>
  <si>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</si>
  <si>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</si>
  <si>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</si>
  <si>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</si>
  <si>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</si>
  <si>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</si>
  <si>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</si>
  <si>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</si>
  <si>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</si>
  <si>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</si>
  <si>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</si>
  <si>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</si>
  <si>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</si>
  <si>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</si>
  <si>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</si>
  <si>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</si>
  <si>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</si>
  <si>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</si>
  <si>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</si>
  <si>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</si>
  <si>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</si>
  <si>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</si>
  <si>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</si>
  <si>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</si>
  <si>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</si>
  <si>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</si>
  <si>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</si>
  <si>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</si>
  <si>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</si>
  <si>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</si>
  <si>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</si>
  <si>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</si>
  <si>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</si>
  <si>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</si>
  <si>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</si>
  <si>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</si>
  <si>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</si>
  <si>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</si>
  <si>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</si>
  <si>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</si>
  <si>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</si>
  <si>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</si>
  <si>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</si>
  <si>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</si>
  <si>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</si>
  <si>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</si>
  <si>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</si>
  <si>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</si>
  <si>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</si>
  <si>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</si>
  <si>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</si>
  <si>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</si>
  <si>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</si>
  <si>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</si>
  <si>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</si>
  <si>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</si>
  <si>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</si>
  <si>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</si>
  <si>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</si>
  <si>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</si>
  <si>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</si>
  <si>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</si>
  <si>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</si>
  <si>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</si>
  <si>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</si>
  <si>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</si>
  <si>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</si>
  <si>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</si>
  <si>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</si>
  <si>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</si>
  <si>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</si>
  <si>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</si>
  <si>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</si>
  <si>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</si>
  <si>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</si>
  <si>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</si>
  <si>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</si>
  <si>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</si>
  <si>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</si>
  <si>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</si>
  <si>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</si>
  <si>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</si>
  <si>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</si>
  <si>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</si>
  <si>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</si>
  <si>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</si>
  <si>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</si>
  <si>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</si>
  <si>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</si>
  <si>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</si>
  <si>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</si>
  <si>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</si>
  <si>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</si>
  <si>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</si>
  <si>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</si>
  <si>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</si>
  <si>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</si>
  <si>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</si>
  <si>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</si>
  <si>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</si>
  <si>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</si>
  <si>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</si>
  <si>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</si>
  <si>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</si>
  <si>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</si>
  <si>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</si>
  <si>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</si>
  <si>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</si>
  <si>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</si>
  <si>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</si>
  <si>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</si>
  <si>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</si>
  <si>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</si>
  <si>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</si>
  <si>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</si>
  <si>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</si>
  <si>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</si>
  <si>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</si>
  <si>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</si>
  <si>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</si>
  <si>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</si>
  <si>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</si>
  <si>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</si>
  <si>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</si>
  <si>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</si>
  <si>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</si>
  <si>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</si>
  <si>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</si>
  <si>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</si>
  <si>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</si>
  <si>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</si>
  <si>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</si>
  <si>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</si>
  <si>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</si>
  <si>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</si>
  <si>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</si>
  <si>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</si>
  <si>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</si>
  <si>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</si>
  <si>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</si>
  <si>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</si>
  <si>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</si>
  <si>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</si>
  <si>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</si>
  <si>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</si>
  <si>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</si>
  <si>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</si>
  <si>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</si>
  <si>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</si>
  <si>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</si>
  <si>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</si>
  <si>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</si>
  <si>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</si>
  <si>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</si>
  <si>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</si>
  <si>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</si>
  <si>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</si>
  <si>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</si>
  <si>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</si>
  <si>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</si>
  <si>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</si>
  <si>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</si>
  <si>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</si>
  <si>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</si>
  <si>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</si>
  <si>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</si>
  <si>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</si>
  <si>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</si>
  <si>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</si>
  <si>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</si>
  <si>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</si>
  <si>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</si>
  <si>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</si>
  <si>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</si>
  <si>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</si>
  <si>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</si>
  <si>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</si>
  <si>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</si>
  <si>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</si>
  <si>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</si>
  <si>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</si>
  <si>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</si>
  <si>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</si>
  <si>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</si>
  <si>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</si>
  <si>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</si>
  <si>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</si>
  <si>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</si>
  <si>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</si>
  <si>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</si>
  <si>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</si>
  <si>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</si>
  <si>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</si>
  <si>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</si>
  <si>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</si>
  <si>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</si>
  <si>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</si>
  <si>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</si>
  <si>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</si>
  <si>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</si>
  <si>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</si>
  <si>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</si>
  <si>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</si>
  <si>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</si>
  <si>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</si>
  <si>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</si>
  <si>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</si>
  <si>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</si>
  <si>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</si>
  <si>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</si>
  <si>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</si>
  <si>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</si>
  <si>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</si>
  <si>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</si>
  <si>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</si>
  <si>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</si>
  <si>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</si>
  <si>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</si>
  <si>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</si>
  <si>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</si>
  <si>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</si>
  <si>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</si>
  <si>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</si>
  <si>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</si>
  <si>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</si>
  <si>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</si>
  <si>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</si>
  <si>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</si>
  <si>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</si>
  <si>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</si>
  <si>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</si>
  <si>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</si>
  <si>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</si>
  <si>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</si>
  <si>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</si>
  <si>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</si>
  <si>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</si>
  <si>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</si>
  <si>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</si>
  <si>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</si>
  <si>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</si>
  <si>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</si>
  <si>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</si>
  <si>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</si>
  <si>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</si>
  <si>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</si>
  <si>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</si>
  <si>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</si>
  <si>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</si>
  <si>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</si>
  <si>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</si>
  <si>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</si>
  <si>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</si>
  <si>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</si>
  <si>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</si>
  <si>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</si>
  <si>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</si>
  <si>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</si>
  <si>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</si>
  <si>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</si>
  <si>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</si>
  <si>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</si>
  <si>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</si>
  <si>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</si>
  <si>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</si>
  <si>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</si>
  <si>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</si>
  <si>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</si>
  <si>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</si>
  <si>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</si>
  <si>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</si>
  <si>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</si>
  <si>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</si>
  <si>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</si>
  <si>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</si>
  <si>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</si>
  <si>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</si>
  <si>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</si>
  <si>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</si>
  <si>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</si>
  <si>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</si>
  <si>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</si>
  <si>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</si>
  <si>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</si>
  <si>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</si>
  <si>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</si>
  <si>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</si>
  <si>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</si>
  <si>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</si>
  <si>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</si>
  <si>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</si>
  <si>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</si>
  <si>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</si>
  <si>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</si>
  <si>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</si>
  <si>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</si>
  <si>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</si>
  <si>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</si>
  <si>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</si>
  <si>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</si>
  <si>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</si>
  <si>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</si>
  <si>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</si>
  <si>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</si>
  <si>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</si>
  <si>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</si>
  <si>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</si>
  <si>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</si>
  <si>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</si>
  <si>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</si>
  <si>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</si>
  <si>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</si>
  <si>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</si>
  <si>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</si>
  <si>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</si>
  <si>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</si>
  <si>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</si>
  <si>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</si>
  <si>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</si>
  <si>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</si>
  <si>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</si>
  <si>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</si>
  <si>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</si>
  <si>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</si>
  <si>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</si>
  <si>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</si>
  <si>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</si>
  <si>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</si>
  <si>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</si>
  <si>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</si>
  <si>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</si>
  <si>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</si>
  <si>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</si>
  <si>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</si>
  <si>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</si>
  <si>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</si>
  <si>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</si>
  <si>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</si>
  <si>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</si>
  <si>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</si>
  <si>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</si>
  <si>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</si>
  <si>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</si>
  <si>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</si>
  <si>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</si>
  <si>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</si>
  <si>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</si>
  <si>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</si>
  <si>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</si>
  <si>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</si>
  <si>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</si>
  <si>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</si>
  <si>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</si>
  <si>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</si>
  <si>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</si>
  <si>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</si>
  <si>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</si>
  <si>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</si>
  <si>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</si>
  <si>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</si>
  <si>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</si>
  <si>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</si>
  <si>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</si>
  <si>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</si>
  <si>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</si>
  <si>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</si>
  <si>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</si>
  <si>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</si>
  <si>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</si>
  <si>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</si>
  <si>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</si>
  <si>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</si>
  <si>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</si>
  <si>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</si>
  <si>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</si>
  <si>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</si>
  <si>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</si>
  <si>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</si>
  <si>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</si>
  <si>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</si>
  <si>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</si>
  <si>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</si>
  <si>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</si>
  <si>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</si>
  <si>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</si>
  <si>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</si>
  <si>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</si>
  <si>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</si>
  <si>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</si>
  <si>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</si>
  <si>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</si>
  <si>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</si>
  <si>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</si>
  <si>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</si>
  <si>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</si>
  <si>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</si>
  <si>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</si>
  <si>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</si>
  <si>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</si>
  <si>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</si>
  <si>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</si>
  <si>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</si>
  <si>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</si>
  <si>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</si>
  <si>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</si>
  <si>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</si>
  <si>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</si>
  <si>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</si>
  <si>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</si>
  <si>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</si>
  <si>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</si>
  <si>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</si>
  <si>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</si>
  <si>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</si>
  <si>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</si>
  <si>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</si>
  <si>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</si>
  <si>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</si>
  <si>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</si>
  <si>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</si>
  <si>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</si>
  <si>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</si>
  <si>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</si>
  <si>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</si>
  <si>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</si>
  <si>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</si>
  <si>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</si>
  <si>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</si>
  <si>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</si>
  <si>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</si>
  <si>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</si>
  <si>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</si>
  <si>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</si>
  <si>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</si>
  <si>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</si>
  <si>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</si>
  <si>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</si>
  <si>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</si>
  <si>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</si>
  <si>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</si>
  <si>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</si>
  <si>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</si>
  <si>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</si>
  <si>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</si>
  <si>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</si>
  <si>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</si>
  <si>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</si>
  <si>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</si>
  <si>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</si>
  <si>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</si>
  <si>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</si>
  <si>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</si>
  <si>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</si>
  <si>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</si>
  <si>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</si>
  <si>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</si>
  <si>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</si>
  <si>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</si>
  <si>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</si>
  <si>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</si>
  <si>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</si>
  <si>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</si>
  <si>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</si>
  <si>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</si>
  <si>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</si>
  <si>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</si>
  <si>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</si>
  <si>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</si>
  <si>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</si>
  <si>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</si>
  <si>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</si>
  <si>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</si>
  <si>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</si>
  <si>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</si>
  <si>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</si>
  <si>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</si>
  <si>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</si>
  <si>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</si>
  <si>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</si>
  <si>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</si>
  <si>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</si>
  <si>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</si>
  <si>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</si>
  <si>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</si>
  <si>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</si>
  <si>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</si>
  <si>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</si>
  <si>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</si>
  <si>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</si>
  <si>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</si>
  <si>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</si>
  <si>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</si>
  <si>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</si>
  <si>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</si>
  <si>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</si>
  <si>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</si>
  <si>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</si>
  <si>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</si>
  <si>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</si>
  <si>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</si>
  <si>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</si>
  <si>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</si>
  <si>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</si>
  <si>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</si>
  <si>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</si>
  <si>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</si>
  <si>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</si>
  <si>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</si>
  <si>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</si>
  <si>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</si>
  <si>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</si>
  <si>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</si>
  <si>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</si>
  <si>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</si>
  <si>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</si>
  <si>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</si>
  <si>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</si>
  <si>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</si>
  <si>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</si>
  <si>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</si>
  <si>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</si>
  <si>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</si>
  <si>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</si>
  <si>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</si>
  <si>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</si>
  <si>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</si>
  <si>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</si>
  <si>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</si>
  <si>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</si>
  <si>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</si>
  <si>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</si>
  <si>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</si>
  <si>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</si>
  <si>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</si>
  <si>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</si>
  <si>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</si>
  <si>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</si>
  <si>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</si>
  <si>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</si>
  <si>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</si>
  <si>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</si>
  <si>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</si>
  <si>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</si>
  <si>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</si>
  <si>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</si>
  <si>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</si>
  <si>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</si>
  <si>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</si>
  <si>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</si>
  <si>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</si>
  <si>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</si>
  <si>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</si>
  <si>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</si>
  <si>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</si>
  <si>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</si>
  <si>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</si>
  <si>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</si>
  <si>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</si>
  <si>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</si>
  <si>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</si>
  <si>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</si>
  <si>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</si>
  <si>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</si>
  <si>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</si>
  <si>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</si>
  <si>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</si>
  <si>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</si>
  <si>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</si>
  <si>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</si>
  <si>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</si>
  <si>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</si>
  <si>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</si>
  <si>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</si>
  <si>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</si>
  <si>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</si>
  <si>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</si>
  <si>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</si>
  <si>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</si>
  <si>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</si>
  <si>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</si>
  <si>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</si>
  <si>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</si>
  <si>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</si>
  <si>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</si>
  <si>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</si>
  <si>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</si>
  <si>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</si>
  <si>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</si>
  <si>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</si>
  <si>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</si>
  <si>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</si>
  <si>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</si>
  <si>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</si>
  <si>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</si>
  <si>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</si>
  <si>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</si>
  <si>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</si>
  <si>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</si>
  <si>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</si>
  <si>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</si>
  <si>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</si>
  <si>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</si>
  <si>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</si>
  <si>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</si>
  <si>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</si>
  <si>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</si>
  <si>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</si>
  <si>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</si>
  <si>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</si>
  <si>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</si>
  <si>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</si>
  <si>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</si>
  <si>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</si>
  <si>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</si>
  <si>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</si>
  <si>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</si>
  <si>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</si>
  <si>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</si>
  <si>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</si>
  <si>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</si>
  <si>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</si>
  <si>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</si>
  <si>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</si>
  <si>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</si>
  <si>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</si>
  <si>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</si>
  <si>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</si>
  <si>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</si>
  <si>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</si>
  <si>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</si>
  <si>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</si>
  <si>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</si>
  <si>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</si>
  <si>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</si>
  <si>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</si>
  <si>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</si>
  <si>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</si>
  <si>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</si>
  <si>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</si>
  <si>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</si>
  <si>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</si>
  <si>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</si>
  <si>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</si>
  <si>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</si>
  <si>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</si>
  <si>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</si>
  <si>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</si>
  <si>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</si>
  <si>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</si>
  <si>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</si>
  <si>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</si>
  <si>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</si>
  <si>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</si>
  <si>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</si>
  <si>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</si>
  <si>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</si>
  <si>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</si>
  <si>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</si>
  <si>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</si>
  <si>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</si>
  <si>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</si>
  <si>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</si>
  <si>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</si>
  <si>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</si>
  <si>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</si>
  <si>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</si>
  <si>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</si>
  <si>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</si>
  <si>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</si>
  <si>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</si>
  <si>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</si>
  <si>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</si>
  <si>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</si>
  <si>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</si>
  <si>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</si>
  <si>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</si>
  <si>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</si>
  <si>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</si>
  <si>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</si>
  <si>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</si>
  <si>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</si>
  <si>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</si>
  <si>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</si>
  <si>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</si>
  <si>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</si>
  <si>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</si>
  <si>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</si>
  <si>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</si>
  <si>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</si>
  <si>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</si>
  <si>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</si>
  <si>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</si>
  <si>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</si>
  <si>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</si>
  <si>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</si>
  <si>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</si>
  <si>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</si>
  <si>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</si>
  <si>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</si>
  <si>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</si>
  <si>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</si>
  <si>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</si>
  <si>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</si>
  <si>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</si>
  <si>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</si>
  <si>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</si>
  <si>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</si>
  <si>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</si>
  <si>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</si>
  <si>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</si>
  <si>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</si>
  <si>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</si>
  <si>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</si>
  <si>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</si>
  <si>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</si>
  <si>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</si>
  <si>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</si>
  <si>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</si>
  <si>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</si>
  <si>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</si>
  <si>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</si>
  <si>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</si>
  <si>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</si>
  <si>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</si>
  <si>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</si>
  <si>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</si>
  <si>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</si>
  <si>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</si>
  <si>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</si>
  <si>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</si>
  <si>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</si>
  <si>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</si>
  <si>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</si>
  <si>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</si>
  <si>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</si>
  <si>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</si>
  <si>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</si>
  <si>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</si>
  <si>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</si>
  <si>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</si>
  <si>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</si>
  <si>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</si>
  <si>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</si>
  <si>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</si>
  <si>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</si>
  <si>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</si>
  <si>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</si>
  <si>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</si>
  <si>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</si>
  <si>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</si>
  <si>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</si>
  <si>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</si>
  <si>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</si>
  <si>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</si>
  <si>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</si>
  <si>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</si>
  <si>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</si>
  <si>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</si>
  <si>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</si>
  <si>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</si>
  <si>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</si>
  <si>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</si>
  <si>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</si>
  <si>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</si>
  <si>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</si>
  <si>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</si>
  <si>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</si>
  <si>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</si>
  <si>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</si>
  <si>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</si>
  <si>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</si>
  <si>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</si>
  <si>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</si>
  <si>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</si>
  <si>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</si>
  <si>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</si>
  <si>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</si>
  <si>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</si>
  <si>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</si>
  <si>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</si>
  <si>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</si>
  <si>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</si>
  <si>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</si>
  <si>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</si>
  <si>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</si>
  <si>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</si>
  <si>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</si>
  <si>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</si>
  <si>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</si>
  <si>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</si>
  <si>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</si>
  <si>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</si>
  <si>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</si>
  <si>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</si>
  <si>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</si>
  <si>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</si>
  <si>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</si>
  <si>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</si>
  <si>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</si>
  <si>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</si>
  <si>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</si>
  <si>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</si>
  <si>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</si>
  <si>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</si>
  <si>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</si>
  <si>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</si>
  <si>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</si>
  <si>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</si>
  <si>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</si>
  <si>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</si>
  <si>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</si>
  <si>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</si>
  <si>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</si>
  <si>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</si>
  <si>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</si>
  <si>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</si>
  <si>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</si>
  <si>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</si>
  <si>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</si>
  <si>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</si>
  <si>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</si>
  <si>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</si>
  <si>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</si>
  <si>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</si>
  <si>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</si>
  <si>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</si>
  <si>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</si>
  <si>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</si>
  <si>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</si>
  <si>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</si>
  <si>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</si>
  <si>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</si>
  <si>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</si>
  <si>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</si>
  <si>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</si>
  <si>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</si>
  <si>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</si>
  <si>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</si>
  <si>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</si>
  <si>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</si>
  <si>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</si>
  <si>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</si>
  <si>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</si>
  <si>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</si>
  <si>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</si>
  <si>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</si>
  <si>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</si>
  <si>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</si>
  <si>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</si>
  <si>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</si>
  <si>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</si>
  <si>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</si>
  <si>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</si>
  <si>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</si>
  <si>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</si>
  <si>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</si>
  <si>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</si>
  <si>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</si>
  <si>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</si>
  <si>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</si>
  <si>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</si>
  <si>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</si>
  <si>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</si>
  <si>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</si>
  <si>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</si>
  <si>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</si>
  <si>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</si>
  <si>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</si>
  <si>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</si>
  <si>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</si>
  <si>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</si>
  <si>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</si>
  <si>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</si>
  <si>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</si>
  <si>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</si>
  <si>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</si>
  <si>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</si>
  <si>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</si>
  <si>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</si>
  <si>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</si>
  <si>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</si>
  <si>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</si>
  <si>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</si>
  <si>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</si>
  <si>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</si>
  <si>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</si>
  <si>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</si>
  <si>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</si>
  <si>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</si>
  <si>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</si>
  <si>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</si>
  <si>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</si>
  <si>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</si>
  <si>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</si>
  <si>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</si>
  <si>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</si>
  <si>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</si>
  <si>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</si>
  <si>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</si>
  <si>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</si>
  <si>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</si>
  <si>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</si>
  <si>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</si>
  <si>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</si>
  <si>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</si>
  <si>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</si>
  <si>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</si>
  <si>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</si>
  <si>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</si>
  <si>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</si>
  <si>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</si>
  <si>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</si>
  <si>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</si>
  <si>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</si>
  <si>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</si>
  <si>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</si>
  <si>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</si>
  <si>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</si>
  <si>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</si>
  <si>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</si>
  <si>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</si>
  <si>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</si>
  <si>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</si>
  <si>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</si>
  <si>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</si>
  <si>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</si>
  <si>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</si>
  <si>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</si>
  <si>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</si>
  <si>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</si>
  <si>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</si>
  <si>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</si>
  <si>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</si>
  <si>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</si>
  <si>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</si>
  <si>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</si>
  <si>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</si>
  <si>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</si>
  <si>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</si>
  <si>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</si>
  <si>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</si>
  <si>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</si>
  <si>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</si>
  <si>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</si>
  <si>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</si>
  <si>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</si>
  <si>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</si>
  <si>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</si>
  <si>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</si>
  <si>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</si>
  <si>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</si>
  <si>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</si>
  <si>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</si>
  <si>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</si>
  <si>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</si>
  <si>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</si>
  <si>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</si>
  <si>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</si>
  <si>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</si>
  <si>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</si>
  <si>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</si>
  <si>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</si>
  <si>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</si>
  <si>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</si>
  <si>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</si>
  <si>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</si>
  <si>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</si>
  <si>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</si>
  <si>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</si>
  <si>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</si>
  <si>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</si>
  <si>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</si>
  <si>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</si>
  <si>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</si>
  <si>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</si>
  <si>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</si>
  <si>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</si>
  <si>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</si>
  <si>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</si>
  <si>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</si>
  <si>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</si>
  <si>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</si>
  <si>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</si>
  <si>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</si>
  <si>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</si>
  <si>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</si>
  <si>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</si>
  <si>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</si>
  <si>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</si>
  <si>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</si>
  <si>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</si>
  <si>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</si>
  <si>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</si>
  <si>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</si>
  <si>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</si>
  <si>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</si>
  <si>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</si>
  <si>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</si>
  <si>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</si>
  <si>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</si>
  <si>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</si>
  <si>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</si>
  <si>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</si>
  <si>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</si>
  <si>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</si>
  <si>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</si>
  <si>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</si>
  <si>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</si>
  <si>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</si>
  <si>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</si>
  <si>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</si>
  <si>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</si>
  <si>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</si>
  <si>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</si>
  <si>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</si>
  <si>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</si>
  <si>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</si>
  <si>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</si>
  <si>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</si>
  <si>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</si>
  <si>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</si>
  <si>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</si>
  <si>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</si>
  <si>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</si>
  <si>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</si>
  <si>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</si>
  <si>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</si>
  <si>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</si>
  <si>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</si>
  <si>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</si>
  <si>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</si>
  <si>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</si>
  <si>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</si>
  <si>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</si>
  <si>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</si>
  <si>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</si>
  <si>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</si>
  <si>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</si>
  <si>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</si>
  <si>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</si>
  <si>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</si>
  <si>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</si>
  <si>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</si>
  <si>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</si>
  <si>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</si>
  <si>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</si>
  <si>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</si>
  <si>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</si>
  <si>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</si>
  <si>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</si>
  <si>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</si>
  <si>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</si>
  <si>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</si>
  <si>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</si>
  <si>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</si>
  <si>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</si>
  <si>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</si>
  <si>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</si>
  <si>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</si>
  <si>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</si>
  <si>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</si>
  <si>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</si>
  <si>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</si>
  <si>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</si>
  <si>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</si>
  <si>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</si>
  <si>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</si>
  <si>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</si>
  <si>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</si>
  <si>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</si>
  <si>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</si>
  <si>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</si>
  <si>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</si>
  <si>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</si>
  <si>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</si>
  <si>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</si>
  <si>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</si>
  <si>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</si>
  <si>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</si>
  <si>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</si>
  <si>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</si>
  <si>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</si>
  <si>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</si>
  <si>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</si>
  <si>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</si>
  <si>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</si>
  <si>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</si>
  <si>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</si>
  <si>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</si>
  <si>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</si>
  <si>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</si>
  <si>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</si>
  <si>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</si>
  <si>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</si>
  <si>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</si>
  <si>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</si>
  <si>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</si>
  <si>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</si>
  <si>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</si>
  <si>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</si>
  <si>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</si>
  <si>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</si>
  <si>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</si>
  <si>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</si>
  <si>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</si>
  <si>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</si>
  <si>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</si>
  <si>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</si>
  <si>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</si>
  <si>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</si>
  <si>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</si>
  <si>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</si>
  <si>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</si>
  <si>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</si>
  <si>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</si>
  <si>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</si>
  <si>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</si>
  <si>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</si>
  <si>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</si>
  <si>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</si>
  <si>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</si>
  <si>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</si>
  <si>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</si>
  <si>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</si>
  <si>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</si>
  <si>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</si>
  <si>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</si>
  <si>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</si>
  <si>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</si>
  <si>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</si>
  <si>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</si>
  <si>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</si>
  <si>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</si>
  <si>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</si>
  <si>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</si>
  <si>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</si>
  <si>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</si>
  <si>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</si>
  <si>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</si>
  <si>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</si>
  <si>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</si>
  <si>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</si>
  <si>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</si>
  <si>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</si>
  <si>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</si>
  <si>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</si>
  <si>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</si>
  <si>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</si>
  <si>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</si>
  <si>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</si>
  <si>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</si>
  <si>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</si>
  <si>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</si>
  <si>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</si>
  <si>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</si>
  <si>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</si>
  <si>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</si>
  <si>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</si>
  <si>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</si>
  <si>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</si>
  <si>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</si>
  <si>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</si>
  <si>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</si>
  <si>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</si>
  <si>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</si>
  <si>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</si>
  <si>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</si>
  <si>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</si>
  <si>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</si>
  <si>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</si>
  <si>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</si>
  <si>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</si>
  <si>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</si>
  <si>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</si>
  <si>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</si>
  <si>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</si>
  <si>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</si>
  <si>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</si>
  <si>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</si>
  <si>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</si>
  <si>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</si>
  <si>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</si>
  <si>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</si>
  <si>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</si>
  <si>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</si>
  <si>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</si>
  <si>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</si>
  <si>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</si>
  <si>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</si>
  <si>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</si>
  <si>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</si>
  <si>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</si>
  <si>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</si>
  <si>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</si>
  <si>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</si>
  <si>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</si>
  <si>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</si>
  <si>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</si>
  <si>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</si>
  <si>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</si>
  <si>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</si>
  <si>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</si>
  <si>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</si>
  <si>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</si>
  <si>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</si>
  <si>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</si>
  <si>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</si>
  <si>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</si>
  <si>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</si>
  <si>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</si>
  <si>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</si>
  <si>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</si>
  <si>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</si>
  <si>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</si>
  <si>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</si>
  <si>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</si>
  <si>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</si>
  <si>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</si>
  <si>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</si>
  <si>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</si>
  <si>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</si>
  <si>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</si>
  <si>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</si>
  <si>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</si>
  <si>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</si>
  <si>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</si>
  <si>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</si>
  <si>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</si>
  <si>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</si>
  <si>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</si>
  <si>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</si>
  <si>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</si>
  <si>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</si>
  <si>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</si>
  <si>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</si>
  <si>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</si>
  <si>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</si>
  <si>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</si>
  <si>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</si>
  <si>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</si>
  <si>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</si>
  <si>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</si>
  <si>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</si>
  <si>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</si>
  <si>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</si>
  <si>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</si>
  <si>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</si>
  <si>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</si>
  <si>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</si>
  <si>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</si>
  <si>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</si>
  <si>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</si>
  <si>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</si>
  <si>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</si>
  <si>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</si>
  <si>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</si>
  <si>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</si>
  <si>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</si>
  <si>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</si>
  <si>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</si>
  <si>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</si>
  <si>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</si>
  <si>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</si>
  <si>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</si>
  <si>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</si>
  <si>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</si>
  <si>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</si>
  <si>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</si>
  <si>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</si>
  <si>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</si>
  <si>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</si>
  <si>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</si>
  <si>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</si>
  <si>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</si>
  <si>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</si>
  <si>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</si>
  <si>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</si>
  <si>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</si>
  <si>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</si>
  <si>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</si>
  <si>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</si>
  <si>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</si>
  <si>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</si>
  <si>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</si>
  <si>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</si>
  <si>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</si>
  <si>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</si>
  <si>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</si>
  <si>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</si>
  <si>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</si>
  <si>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</si>
  <si>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</si>
  <si>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</si>
  <si>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</si>
  <si>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</si>
  <si>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</si>
  <si>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</si>
  <si>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</si>
  <si>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</si>
  <si>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</si>
  <si>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</si>
  <si>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</si>
  <si>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</si>
  <si>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</si>
  <si>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</si>
  <si>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</si>
  <si>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</si>
  <si>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</si>
  <si>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</si>
  <si>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</si>
  <si>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</si>
  <si>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</si>
  <si>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</si>
  <si>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</si>
  <si>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</si>
  <si>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</si>
  <si>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</si>
  <si>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</si>
  <si>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</si>
  <si>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</si>
  <si>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</si>
  <si>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</si>
  <si>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</si>
  <si>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</si>
  <si>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</si>
  <si>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</si>
  <si>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</si>
  <si>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</si>
  <si>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</si>
  <si>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</si>
  <si>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</si>
  <si>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</si>
  <si>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</si>
  <si>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</si>
  <si>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</si>
  <si>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</si>
  <si>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</si>
  <si>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</si>
  <si>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</si>
  <si>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</si>
  <si>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</si>
  <si>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</si>
  <si>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</si>
  <si>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</si>
  <si>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</si>
  <si>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</si>
  <si>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</si>
  <si>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</si>
  <si>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</si>
  <si>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</si>
  <si>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</si>
  <si>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</si>
  <si>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</si>
  <si>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</si>
  <si>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</si>
  <si>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</si>
  <si>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</si>
  <si>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</si>
  <si>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</si>
  <si>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</si>
  <si>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</si>
  <si>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</si>
  <si>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</si>
  <si>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</si>
  <si>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</si>
  <si>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</si>
  <si>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</si>
  <si>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</si>
  <si>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</si>
  <si>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</si>
  <si>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</si>
  <si>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</si>
  <si>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</si>
  <si>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</si>
  <si>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</si>
  <si>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</si>
  <si>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</si>
  <si>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</si>
  <si>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</si>
  <si>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</si>
  <si>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</si>
  <si>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</si>
  <si>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</si>
  <si>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</si>
  <si>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</si>
  <si>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</si>
  <si>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</si>
  <si>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</si>
  <si>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</si>
  <si>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</si>
  <si>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</si>
  <si>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</si>
  <si>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</si>
  <si>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</si>
  <si>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</si>
  <si>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</si>
  <si>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</si>
  <si>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</si>
  <si>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</si>
  <si>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</si>
  <si>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</si>
  <si>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</si>
  <si>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</si>
  <si>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</si>
  <si>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</si>
  <si>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</si>
  <si>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</si>
  <si>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</si>
  <si>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</si>
  <si>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</si>
  <si>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</si>
  <si>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</si>
  <si>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</si>
  <si>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</si>
  <si>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</si>
  <si>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</si>
  <si>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</si>
  <si>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</si>
  <si>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</si>
  <si>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</si>
  <si>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</si>
  <si>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</si>
  <si>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</si>
  <si>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</si>
  <si>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</si>
  <si>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</si>
  <si>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</si>
  <si>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</si>
  <si>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</si>
  <si>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</si>
  <si>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</si>
  <si>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</si>
  <si>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</si>
  <si>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</si>
  <si>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</si>
  <si>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</si>
  <si>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</si>
  <si>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</si>
  <si>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</si>
  <si>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</si>
  <si>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</si>
  <si>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</si>
  <si>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</si>
  <si>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</si>
  <si>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</si>
  <si>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</si>
  <si>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</si>
  <si>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</si>
  <si>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</si>
  <si>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</si>
  <si>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</si>
  <si>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</si>
  <si>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</si>
  <si>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</si>
  <si>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</si>
  <si>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</si>
  <si>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</si>
  <si>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</si>
  <si>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</si>
  <si>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</si>
  <si>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</si>
  <si>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</si>
  <si>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</si>
  <si>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</si>
  <si>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</si>
  <si>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</si>
  <si>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</si>
  <si>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</si>
  <si>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</si>
  <si>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</si>
  <si>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</si>
  <si>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</si>
  <si>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</si>
  <si>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</si>
  <si>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</si>
  <si>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</si>
  <si>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</si>
  <si>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</si>
  <si>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</si>
  <si>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</si>
  <si>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</si>
  <si>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</si>
  <si>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</si>
  <si>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</si>
  <si>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</si>
  <si>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</si>
  <si>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</si>
  <si>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</si>
  <si>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</si>
  <si>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</si>
  <si>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</si>
  <si>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</si>
  <si>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</si>
  <si>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</si>
  <si>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</si>
  <si>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</si>
  <si>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</si>
  <si>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</si>
  <si>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</si>
  <si>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</si>
  <si>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</si>
  <si>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</si>
  <si>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</si>
  <si>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</si>
  <si>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</si>
  <si>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</si>
  <si>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</si>
  <si>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</si>
  <si>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</si>
  <si>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</si>
  <si>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</si>
  <si>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</si>
  <si>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</si>
  <si>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</si>
  <si>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</si>
  <si>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</si>
  <si>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</si>
  <si>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</si>
  <si>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</si>
  <si>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</si>
  <si>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</si>
  <si>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</si>
  <si>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</si>
  <si>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</si>
  <si>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</si>
  <si>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</si>
  <si>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</si>
  <si>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</si>
  <si>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</si>
  <si>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</si>
  <si>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</si>
  <si>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</si>
  <si>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</si>
  <si>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</si>
  <si>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</si>
  <si>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</si>
  <si>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</si>
  <si>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</si>
  <si>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</si>
  <si>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</si>
  <si>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</si>
  <si>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</si>
  <si>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</si>
  <si>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</si>
  <si>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</si>
  <si>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</si>
  <si>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</si>
  <si>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</si>
  <si>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</si>
  <si>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</si>
  <si>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</si>
  <si>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</si>
  <si>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</si>
  <si>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</si>
  <si>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</si>
  <si>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</si>
  <si>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</si>
  <si>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</si>
  <si>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</si>
  <si>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</si>
  <si>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</si>
  <si>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</si>
  <si>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</si>
  <si>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</si>
  <si>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</si>
  <si>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</si>
  <si>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</si>
  <si>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</si>
  <si>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</si>
  <si>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</si>
  <si>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</si>
  <si>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</si>
  <si>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</si>
  <si>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</si>
  <si>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</si>
  <si>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</si>
  <si>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</si>
  <si>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</si>
  <si>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</si>
  <si>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</si>
  <si>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</si>
  <si>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</si>
  <si>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</si>
  <si>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</si>
  <si>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</si>
  <si>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</si>
  <si>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</si>
  <si>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</si>
  <si>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</si>
  <si>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</si>
  <si>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</si>
  <si>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</si>
  <si>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</si>
  <si>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</si>
  <si>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</si>
  <si>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</si>
  <si>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</si>
  <si>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</si>
  <si>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</si>
  <si>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</si>
  <si>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</si>
  <si>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</si>
  <si>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</si>
  <si>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</si>
  <si>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</si>
  <si>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</si>
  <si>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</si>
  <si>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</si>
  <si>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</si>
  <si>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</si>
  <si>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</si>
  <si>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</si>
  <si>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</si>
  <si>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</si>
  <si>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</si>
  <si>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</si>
  <si>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</si>
  <si>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</si>
  <si>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</si>
  <si>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</si>
  <si>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</si>
  <si>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</si>
  <si>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</si>
  <si>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</si>
  <si>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</si>
  <si>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</si>
  <si>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</si>
  <si>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</si>
  <si>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</si>
  <si>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</si>
  <si>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</si>
  <si>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</si>
  <si>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</si>
  <si>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</si>
  <si>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</si>
  <si>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</si>
  <si>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</si>
  <si>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</si>
  <si>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</si>
  <si>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</si>
  <si>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</si>
  <si>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</si>
  <si>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</si>
  <si>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</si>
  <si>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</si>
  <si>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</si>
  <si>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</si>
  <si>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</si>
  <si>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</si>
  <si>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</si>
  <si>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</si>
  <si>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</si>
  <si>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</si>
  <si>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</si>
  <si>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</si>
  <si>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</si>
  <si>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</si>
  <si>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</si>
  <si>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</si>
  <si>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</si>
  <si>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</si>
  <si>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</si>
  <si>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</si>
  <si>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</si>
  <si>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</si>
  <si>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</si>
  <si>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</si>
  <si>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</si>
  <si>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</si>
  <si>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</si>
  <si>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</si>
  <si>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</si>
  <si>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</si>
  <si>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</si>
  <si>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</si>
  <si>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</si>
  <si>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</si>
  <si>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</si>
  <si>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</si>
  <si>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</si>
  <si>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</si>
  <si>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</si>
  <si>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</si>
  <si>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</si>
  <si>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</si>
  <si>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</si>
  <si>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</si>
  <si>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</si>
  <si>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</si>
  <si>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</si>
  <si>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</si>
  <si>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</si>
  <si>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</si>
  <si>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</si>
  <si>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</si>
  <si>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</si>
  <si>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</si>
  <si>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</si>
  <si>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</si>
  <si>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</si>
  <si>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</si>
  <si>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</si>
  <si>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</si>
  <si>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</si>
  <si>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</si>
  <si>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</si>
  <si>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</si>
  <si>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</si>
  <si>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</si>
  <si>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</si>
  <si>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</si>
  <si>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</si>
  <si>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</si>
  <si>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</si>
  <si>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</si>
  <si>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</si>
  <si>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</si>
  <si>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</si>
  <si>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</si>
  <si>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</si>
  <si>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</si>
  <si>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</si>
  <si>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</si>
  <si>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</si>
  <si>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</si>
  <si>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</si>
  <si>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</si>
  <si>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</si>
  <si>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</si>
  <si>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</si>
  <si>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</si>
  <si>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</si>
  <si>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</si>
  <si>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</si>
  <si>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</si>
  <si>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</si>
  <si>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</si>
  <si>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</si>
  <si>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</si>
  <si>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</si>
  <si>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</si>
  <si>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</si>
  <si>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</si>
  <si>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</si>
  <si>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</si>
  <si>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</si>
  <si>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</si>
  <si>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</si>
  <si>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</si>
  <si>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</si>
  <si>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</si>
  <si>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</si>
  <si>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</si>
  <si>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</si>
  <si>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</si>
  <si>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</si>
  <si>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</si>
  <si>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</si>
  <si>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</si>
  <si>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</si>
  <si>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</si>
  <si>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</si>
  <si>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</si>
  <si>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</si>
  <si>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</si>
  <si>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</si>
  <si>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</si>
  <si>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</si>
  <si>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</si>
  <si>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</si>
  <si>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</si>
  <si>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</si>
  <si>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</si>
  <si>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</si>
  <si>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</si>
  <si>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</si>
  <si>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</si>
  <si>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</si>
  <si>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</si>
  <si>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</si>
  <si>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</si>
  <si>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</si>
  <si>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</si>
  <si>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</si>
  <si>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</si>
  <si>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</si>
  <si>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</si>
  <si>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</si>
  <si>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</si>
  <si>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</si>
  <si>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</si>
  <si>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</si>
  <si>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</si>
  <si>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</si>
  <si>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</si>
  <si>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</si>
  <si>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</si>
  <si>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</si>
  <si>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</si>
  <si>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</si>
  <si>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</si>
  <si>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</si>
  <si>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</si>
  <si>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</si>
  <si>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</si>
  <si>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</si>
  <si>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</si>
  <si>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</si>
  <si>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</si>
  <si>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</si>
  <si>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</si>
  <si>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</si>
  <si>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</si>
  <si>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</si>
  <si>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</si>
  <si>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</si>
  <si>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</si>
  <si>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</si>
  <si>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</si>
  <si>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</si>
  <si>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</si>
  <si>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</si>
  <si>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</si>
  <si>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</si>
  <si>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</si>
  <si>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</si>
  <si>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</si>
  <si>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</si>
  <si>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</si>
  <si>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</si>
  <si>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</si>
  <si>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</si>
  <si>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</si>
  <si>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</si>
  <si>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</si>
  <si>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</si>
  <si>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</si>
  <si>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</si>
  <si>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</si>
  <si>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</si>
  <si>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</si>
  <si>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</si>
  <si>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</si>
  <si>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</si>
  <si>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</si>
  <si>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</si>
  <si>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</si>
  <si>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</si>
  <si>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</si>
  <si>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</si>
  <si>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</si>
  <si>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</si>
  <si>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</si>
  <si>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</si>
  <si>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</si>
  <si>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</si>
  <si>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</si>
  <si>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</si>
  <si>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</si>
  <si>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</si>
  <si>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</si>
  <si>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</si>
  <si>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</si>
  <si>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</si>
  <si>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</si>
  <si>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</si>
  <si>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</si>
  <si>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</si>
  <si>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</si>
  <si>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</si>
  <si>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</si>
  <si>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</si>
  <si>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</si>
  <si>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</si>
  <si>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</si>
  <si>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</si>
  <si>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</si>
  <si>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</si>
  <si>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</si>
  <si>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</si>
  <si>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</si>
  <si>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</si>
  <si>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</si>
  <si>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</si>
  <si>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</si>
  <si>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</si>
  <si>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</si>
  <si>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</si>
  <si>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</si>
  <si>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</si>
  <si>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</si>
  <si>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</si>
  <si>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</si>
  <si>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</si>
  <si>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</si>
  <si>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</si>
  <si>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</si>
  <si>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</si>
  <si>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</si>
  <si>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</si>
  <si>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</si>
  <si>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</si>
  <si>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</si>
  <si>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</si>
  <si>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</si>
  <si>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</si>
  <si>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</si>
  <si>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</si>
  <si>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</si>
  <si>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</si>
  <si>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</si>
  <si>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</si>
  <si>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</si>
  <si>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</si>
  <si>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</si>
  <si>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</si>
  <si>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</si>
  <si>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</si>
  <si>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</si>
  <si>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</si>
  <si>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</si>
  <si>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</si>
  <si>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</si>
  <si>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</si>
  <si>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</si>
  <si>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</si>
  <si>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</si>
  <si>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</si>
  <si>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</si>
  <si>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</si>
  <si>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</si>
  <si>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</si>
  <si>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</si>
  <si>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</si>
  <si>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</si>
  <si>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</si>
  <si>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</si>
  <si>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</si>
  <si>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</si>
  <si>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</si>
  <si>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</si>
  <si>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</si>
  <si>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</si>
  <si>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</si>
  <si>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</si>
  <si>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</si>
  <si>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</si>
  <si>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</si>
  <si>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</si>
  <si>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</si>
  <si>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</si>
  <si>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</si>
  <si>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</si>
  <si>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</si>
  <si>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</si>
  <si>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</si>
  <si>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</si>
  <si>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</si>
  <si>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</si>
  <si>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</si>
  <si>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</si>
  <si>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</si>
  <si>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</si>
  <si>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</si>
  <si>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</si>
  <si>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</si>
  <si>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</si>
  <si>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</si>
  <si>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</si>
  <si>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</si>
  <si>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</si>
  <si>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</si>
  <si>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</si>
  <si>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</si>
  <si>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</si>
  <si>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</si>
  <si>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</si>
  <si>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</si>
  <si>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</si>
  <si>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</si>
  <si>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</si>
  <si>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</si>
  <si>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</si>
  <si>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</si>
  <si>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</si>
  <si>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</si>
  <si>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</si>
  <si>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</si>
  <si>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</si>
  <si>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</si>
  <si>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</si>
  <si>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</si>
  <si>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</si>
  <si>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</si>
  <si>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</si>
  <si>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</si>
  <si>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</si>
  <si>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</si>
  <si>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</si>
  <si>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</si>
  <si>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</si>
  <si>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</si>
  <si>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</si>
  <si>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</si>
  <si>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</si>
  <si>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</si>
  <si>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</si>
  <si>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</si>
  <si>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</si>
  <si>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</si>
  <si>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</si>
  <si>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</si>
  <si>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</si>
  <si>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</si>
  <si>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</si>
  <si>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</si>
  <si>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</si>
  <si>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</si>
  <si>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</si>
  <si>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</si>
  <si>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</si>
  <si>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</si>
  <si>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</si>
  <si>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</si>
  <si>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</si>
  <si>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</si>
  <si>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</si>
  <si>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</si>
  <si>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</si>
  <si>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</si>
  <si>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</si>
  <si>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</si>
  <si>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</si>
  <si>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</si>
  <si>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</si>
  <si>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</si>
  <si>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</si>
  <si>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</si>
  <si>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</si>
  <si>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</si>
  <si>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</si>
  <si>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</si>
  <si>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</si>
  <si>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</si>
  <si>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</si>
  <si>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</si>
  <si>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</si>
  <si>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</si>
  <si>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</si>
  <si>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</si>
  <si>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</si>
  <si>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</si>
  <si>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</si>
  <si>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</si>
  <si>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</si>
  <si>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</si>
  <si>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</si>
  <si>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</si>
  <si>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</si>
  <si>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</si>
  <si>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</si>
  <si>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</si>
  <si>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</si>
  <si>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</si>
  <si>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</si>
  <si>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</si>
  <si>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</si>
  <si>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</si>
  <si>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</si>
  <si>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</si>
  <si>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</si>
  <si>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</si>
  <si>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</si>
  <si>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</si>
  <si>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</si>
  <si>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</si>
  <si>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</si>
  <si>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</si>
  <si>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</si>
  <si>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</si>
  <si>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</si>
  <si>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</si>
  <si>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</si>
  <si>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</si>
  <si>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</si>
  <si>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</si>
  <si>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</si>
  <si>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</si>
  <si>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</si>
  <si>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</si>
  <si>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</si>
  <si>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</si>
  <si>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</si>
  <si>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</si>
  <si>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</si>
  <si>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</si>
  <si>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</si>
  <si>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</si>
  <si>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</si>
  <si>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</si>
  <si>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</si>
  <si>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</si>
  <si>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</si>
  <si>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</si>
  <si>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</si>
  <si>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</si>
  <si>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</si>
  <si>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</si>
  <si>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</si>
  <si>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</si>
  <si>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</si>
  <si>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</si>
  <si>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</si>
  <si>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</si>
  <si>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</si>
  <si>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</si>
  <si>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</si>
  <si>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</si>
  <si>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</si>
  <si>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</si>
  <si>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</si>
  <si>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</si>
  <si>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</si>
  <si>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</si>
  <si>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</si>
  <si>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</si>
  <si>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</si>
  <si>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</si>
  <si>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</si>
  <si>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</si>
  <si>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</si>
  <si>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</si>
  <si>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</si>
  <si>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</si>
  <si>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</si>
  <si>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</si>
  <si>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</si>
  <si>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</si>
  <si>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</si>
  <si>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</si>
  <si>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</si>
  <si>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</si>
  <si>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</si>
  <si>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</si>
  <si>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</si>
  <si>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</si>
  <si>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</si>
  <si>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</si>
  <si>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</si>
  <si>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</si>
  <si>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</si>
  <si>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</si>
  <si>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</si>
  <si>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</si>
  <si>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</si>
  <si>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</si>
  <si>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</si>
  <si>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</si>
  <si>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</si>
  <si>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</si>
  <si>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</si>
  <si>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</si>
  <si>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</si>
  <si>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</si>
  <si>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</si>
  <si>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</si>
  <si>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</si>
  <si>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</si>
  <si>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</si>
  <si>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</si>
  <si>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</si>
  <si>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</si>
  <si>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</si>
  <si>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</si>
  <si>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</si>
  <si>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</si>
  <si>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</si>
  <si>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</si>
  <si>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</si>
  <si>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</si>
  <si>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</si>
  <si>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</si>
  <si>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</si>
  <si>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</si>
  <si>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</si>
  <si>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</si>
  <si>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</si>
  <si>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</si>
  <si>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</si>
  <si>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</si>
  <si>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</si>
  <si>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</si>
  <si>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</si>
  <si>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</si>
  <si>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</si>
  <si>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</si>
  <si>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</si>
  <si>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</si>
  <si>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</si>
  <si>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</si>
  <si>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</si>
  <si>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</si>
  <si>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</si>
  <si>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</si>
  <si>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</si>
  <si>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</si>
  <si>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</si>
  <si>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</si>
  <si>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</si>
  <si>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</si>
  <si>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</si>
  <si>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</si>
  <si>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</si>
  <si>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</si>
  <si>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</si>
  <si>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</si>
  <si>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</si>
  <si>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</si>
  <si>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</si>
  <si>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</si>
  <si>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</si>
  <si>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</si>
  <si>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</si>
  <si>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</si>
  <si>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</si>
  <si>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</si>
  <si>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</si>
  <si>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</si>
  <si>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</si>
  <si>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</si>
  <si>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</si>
  <si>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</si>
  <si>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</si>
  <si>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</si>
  <si>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</si>
  <si>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</si>
  <si>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</si>
  <si>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</si>
  <si>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</si>
  <si>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</si>
  <si>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</si>
  <si>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</si>
  <si>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</si>
  <si>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</si>
  <si>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</si>
  <si>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</si>
  <si>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</si>
  <si>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</si>
  <si>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</si>
  <si>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</si>
  <si>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</si>
  <si>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</si>
  <si>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</si>
  <si>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</si>
  <si>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</si>
  <si>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</si>
  <si>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</si>
  <si>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</si>
  <si>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</si>
  <si>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</si>
  <si>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</si>
  <si>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</si>
  <si>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</si>
  <si>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</si>
  <si>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</si>
  <si>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</si>
  <si>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</si>
  <si>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</si>
  <si>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</si>
  <si>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</si>
  <si>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</si>
  <si>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</si>
  <si>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</si>
  <si>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</si>
  <si>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</si>
  <si>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</si>
  <si>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</si>
  <si>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</si>
  <si>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</si>
  <si>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</si>
  <si>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</si>
  <si>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</si>
  <si>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</si>
  <si>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</si>
  <si>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</si>
  <si>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</si>
  <si>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</si>
  <si>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</si>
  <si>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</si>
  <si>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</si>
  <si>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</si>
  <si>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</si>
  <si>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</si>
  <si>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</si>
  <si>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</si>
  <si>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</si>
  <si>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</si>
  <si>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</si>
  <si>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</si>
  <si>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</si>
  <si>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</si>
  <si>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</si>
  <si>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</si>
  <si>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</si>
  <si>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</si>
  <si>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</si>
  <si>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</si>
  <si>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</si>
  <si>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</si>
  <si>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</si>
  <si>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</si>
  <si>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</si>
  <si>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</si>
  <si>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</si>
  <si>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</si>
  <si>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</si>
  <si>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</si>
  <si>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</si>
  <si>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</si>
  <si>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</si>
  <si>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</si>
  <si>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</si>
  <si>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</si>
  <si>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</si>
  <si>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</si>
  <si>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</si>
  <si>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</si>
  <si>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</si>
  <si>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</si>
  <si>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</si>
  <si>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</si>
  <si>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</si>
  <si>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</si>
  <si>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</si>
  <si>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</si>
  <si>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</si>
  <si>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</si>
  <si>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</si>
  <si>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</si>
  <si>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</si>
  <si>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</si>
  <si>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</si>
  <si>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</si>
  <si>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</si>
  <si>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</si>
  <si>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</si>
  <si>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</si>
  <si>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</si>
  <si>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</si>
  <si>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</si>
  <si>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</si>
  <si>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</si>
  <si>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</si>
  <si>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</si>
  <si>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</si>
  <si>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</si>
  <si>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</si>
  <si>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</si>
  <si>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</si>
  <si>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</si>
  <si>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</si>
  <si>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</si>
  <si>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</si>
  <si>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</si>
  <si>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</si>
  <si>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</si>
  <si>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</si>
  <si>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</si>
  <si>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</si>
  <si>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</si>
  <si>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</si>
  <si>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</si>
  <si>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</si>
  <si>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</si>
  <si>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</si>
  <si>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</si>
  <si>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</si>
  <si>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</si>
  <si>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</si>
  <si>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</si>
  <si>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</si>
  <si>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</si>
  <si>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</si>
  <si>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</si>
  <si>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</si>
  <si>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</si>
  <si>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</si>
  <si>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</si>
  <si>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</si>
  <si>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</si>
  <si>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</si>
  <si>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</si>
  <si>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</si>
  <si>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</si>
  <si>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</si>
  <si>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</si>
  <si>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</si>
  <si>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</si>
  <si>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</si>
  <si>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</si>
  <si>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</si>
  <si>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</si>
  <si>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</si>
  <si>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</si>
  <si>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</si>
  <si>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</si>
  <si>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</si>
  <si>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</si>
  <si>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</si>
  <si>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</si>
  <si>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</si>
  <si>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</si>
  <si>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</si>
  <si>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</si>
  <si>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</si>
  <si>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</si>
  <si>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</si>
  <si>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</si>
  <si>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</si>
  <si>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</si>
  <si>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</si>
  <si>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</si>
  <si>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</si>
  <si>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</si>
  <si>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</si>
  <si>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</si>
  <si>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</si>
  <si>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</si>
  <si>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</si>
  <si>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</si>
  <si>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</si>
  <si>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</si>
  <si>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</si>
  <si>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</si>
  <si>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</si>
  <si>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</si>
  <si>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</si>
  <si>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</si>
  <si>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</si>
  <si>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</si>
  <si>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</si>
  <si>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</si>
  <si>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</si>
  <si>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</si>
  <si>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</si>
  <si>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</si>
  <si>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</si>
  <si>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</si>
  <si>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</si>
  <si>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</si>
  <si>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</si>
  <si>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</si>
  <si>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</si>
  <si>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</si>
  <si>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</si>
  <si>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</si>
  <si>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</si>
  <si>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</si>
  <si>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</si>
  <si>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</si>
  <si>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</si>
  <si>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</si>
  <si>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</si>
  <si>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</si>
  <si>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</si>
  <si>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</si>
  <si>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</si>
  <si>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</si>
  <si>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</si>
  <si>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</si>
  <si>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</si>
  <si>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</si>
  <si>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</si>
  <si>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</si>
  <si>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</si>
  <si>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</si>
  <si>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</si>
  <si>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</si>
  <si>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</si>
  <si>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</si>
  <si>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</si>
  <si>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</si>
  <si>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</si>
  <si>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</si>
  <si>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</si>
  <si>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</si>
  <si>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</si>
  <si>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</si>
  <si>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</si>
  <si>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</si>
  <si>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</si>
  <si>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</si>
  <si>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</si>
  <si>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</si>
  <si>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</si>
  <si>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</si>
  <si>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</si>
  <si>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</si>
  <si>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</si>
  <si>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</si>
  <si>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</si>
  <si>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</si>
  <si>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</si>
  <si>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</si>
  <si>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</si>
  <si>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</si>
  <si>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</si>
  <si>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</si>
  <si>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</si>
  <si>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</si>
  <si>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</si>
  <si>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</si>
  <si>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</si>
  <si>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</si>
  <si>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</si>
  <si>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</si>
  <si>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</si>
  <si>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</si>
  <si>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</si>
  <si>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</si>
  <si>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</si>
  <si>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</si>
  <si>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</si>
  <si>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</si>
  <si>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</si>
  <si>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</si>
  <si>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</si>
  <si>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</si>
  <si>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</si>
  <si>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</si>
  <si>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</si>
  <si>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</si>
  <si>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</si>
  <si>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</si>
  <si>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</si>
  <si>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</si>
  <si>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</si>
  <si>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</si>
  <si>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</si>
  <si>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</si>
  <si>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</si>
  <si>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</si>
  <si>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</si>
  <si>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</si>
  <si>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</si>
  <si>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</si>
  <si>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</si>
  <si>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</si>
  <si>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</si>
  <si>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</si>
  <si>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</si>
  <si>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</si>
  <si>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</si>
  <si>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</si>
  <si>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</si>
  <si>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</si>
  <si>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</si>
  <si>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</si>
  <si>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</si>
  <si>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</si>
  <si>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</si>
  <si>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</si>
  <si>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</si>
  <si>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</si>
  <si>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</si>
  <si>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</si>
  <si>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</si>
  <si>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</si>
  <si>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</si>
  <si>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</si>
  <si>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</si>
  <si>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</si>
  <si>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</si>
  <si>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</si>
  <si>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</si>
  <si>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</si>
  <si>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</si>
  <si>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</si>
  <si>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</si>
  <si>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</si>
  <si>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</si>
  <si>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</si>
  <si>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</si>
  <si>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</si>
  <si>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</si>
  <si>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</si>
  <si>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</si>
  <si>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</si>
  <si>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</si>
  <si>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</si>
  <si>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</si>
  <si>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</si>
  <si>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</si>
  <si>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</si>
  <si>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</si>
  <si>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</si>
  <si>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</si>
  <si>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</si>
  <si>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</si>
  <si>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</si>
  <si>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</si>
  <si>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</si>
  <si>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</si>
  <si>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</si>
  <si>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</si>
  <si>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</si>
  <si>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</si>
  <si>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</si>
  <si>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</si>
  <si>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</si>
  <si>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</si>
  <si>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</si>
  <si>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</si>
  <si>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</si>
  <si>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</si>
  <si>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</si>
  <si>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</si>
  <si>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</si>
  <si>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</si>
  <si>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</si>
  <si>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</si>
  <si>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</si>
  <si>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</si>
  <si>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</si>
  <si>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</si>
  <si>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</si>
  <si>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</si>
  <si>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</si>
  <si>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</si>
  <si>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</si>
  <si>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</si>
  <si>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</si>
  <si>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</si>
  <si>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</si>
  <si>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</si>
  <si>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</si>
  <si>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</si>
  <si>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</si>
  <si>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</si>
  <si>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</si>
  <si>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</si>
  <si>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</si>
  <si>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</si>
  <si>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</si>
  <si>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</si>
  <si>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</si>
  <si>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</si>
  <si>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</si>
  <si>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</si>
  <si>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</si>
  <si>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</si>
  <si>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</si>
  <si>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</si>
  <si>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</si>
  <si>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</si>
  <si>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</si>
  <si>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</si>
  <si>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</si>
  <si>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</si>
  <si>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</si>
  <si>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</si>
  <si>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</si>
  <si>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</si>
  <si>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</si>
  <si>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</si>
  <si>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</si>
  <si>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</si>
  <si>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</si>
  <si>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</si>
  <si>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</si>
  <si>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</si>
  <si>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</si>
  <si>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</si>
  <si>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</si>
  <si>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</si>
  <si>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</si>
  <si>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</si>
  <si>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</si>
  <si>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</si>
  <si>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</si>
  <si>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</si>
  <si>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</si>
  <si>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</si>
  <si>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</si>
  <si>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</si>
  <si>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</si>
  <si>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</si>
  <si>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</si>
  <si>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</si>
  <si>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</si>
  <si>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</si>
  <si>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</si>
  <si>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</si>
  <si>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</si>
  <si>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</si>
  <si>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</si>
  <si>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</si>
  <si>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</si>
  <si>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</si>
  <si>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</si>
  <si>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</si>
  <si>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</si>
  <si>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</si>
  <si>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</si>
  <si>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</si>
  <si>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</si>
  <si>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</si>
  <si>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</si>
  <si>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</si>
  <si>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</si>
  <si>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</si>
  <si>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</si>
  <si>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</si>
  <si>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</si>
  <si>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</si>
  <si>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</si>
  <si>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</si>
  <si>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</si>
  <si>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</si>
  <si>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</si>
  <si>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</si>
  <si>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</si>
  <si>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</si>
  <si>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</si>
  <si>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</si>
  <si>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</si>
  <si>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</si>
  <si>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</si>
  <si>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</si>
  <si>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</si>
  <si>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</si>
  <si>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</si>
  <si>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</si>
  <si>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</si>
  <si>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</si>
  <si>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</si>
  <si>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</si>
  <si>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</si>
  <si>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</si>
  <si>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</si>
  <si>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</si>
  <si>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</si>
  <si>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</si>
  <si>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</si>
  <si>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</si>
  <si>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</si>
  <si>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</si>
  <si>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</si>
  <si>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</si>
  <si>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</si>
  <si>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</si>
  <si>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</si>
  <si>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</si>
  <si>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</si>
  <si>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</si>
  <si>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</si>
  <si>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</si>
  <si>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</si>
  <si>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</si>
  <si>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</si>
  <si>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</si>
  <si>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</si>
  <si>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</si>
  <si>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</si>
  <si>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</si>
  <si>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</si>
  <si>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</si>
  <si>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</si>
  <si>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</si>
  <si>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</si>
  <si>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</si>
  <si>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</si>
  <si>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</si>
  <si>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</si>
  <si>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</si>
  <si>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</si>
  <si>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</si>
  <si>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</si>
  <si>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</si>
  <si>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</si>
  <si>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</si>
  <si>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</si>
  <si>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</si>
  <si>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</si>
  <si>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</si>
  <si>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</si>
  <si>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</si>
  <si>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</si>
  <si>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</si>
  <si>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</si>
  <si>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</si>
  <si>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</si>
  <si>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</si>
  <si>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</si>
  <si>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</si>
  <si>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</si>
  <si>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</si>
  <si>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</si>
  <si>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</si>
  <si>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</si>
  <si>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</si>
  <si>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</si>
  <si>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</si>
  <si>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</si>
  <si>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</si>
  <si>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</si>
  <si>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</si>
  <si>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</si>
  <si>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</si>
  <si>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</si>
  <si>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</si>
  <si>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</si>
  <si>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</si>
  <si>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</si>
  <si>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</si>
  <si>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</si>
  <si>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</si>
  <si>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</si>
  <si>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</si>
  <si>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</si>
  <si>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</si>
  <si>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</si>
  <si>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</si>
  <si>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</si>
  <si>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</si>
  <si>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</si>
  <si>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</si>
  <si>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</si>
  <si>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</si>
  <si>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</si>
  <si>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</si>
  <si>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</si>
  <si>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</si>
  <si>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</si>
  <si>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</si>
  <si>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</si>
  <si>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</si>
  <si>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</si>
  <si>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</si>
  <si>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</si>
  <si>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</si>
  <si>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</si>
  <si>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</si>
  <si>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</si>
  <si>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</si>
  <si>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</si>
  <si>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</si>
  <si>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</si>
  <si>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</si>
  <si>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</si>
  <si>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</si>
  <si>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</si>
  <si>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</si>
  <si>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</si>
  <si>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</si>
  <si>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</si>
  <si>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</si>
  <si>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</si>
  <si>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</si>
  <si>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</si>
  <si>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</si>
  <si>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</si>
  <si>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</si>
  <si>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</si>
  <si>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</si>
  <si>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</si>
  <si>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</si>
  <si>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</si>
  <si>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</si>
  <si>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</si>
  <si>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</si>
  <si>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</si>
  <si>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</si>
  <si>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</si>
  <si>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</si>
  <si>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</si>
  <si>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</si>
  <si>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</si>
  <si>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</si>
  <si>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</si>
  <si>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</si>
  <si>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</si>
  <si>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</si>
  <si>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</si>
  <si>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</si>
  <si>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</si>
  <si>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</si>
  <si>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</si>
  <si>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</si>
  <si>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</si>
  <si>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</si>
  <si>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</si>
  <si>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</si>
  <si>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</si>
  <si>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</si>
  <si>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</si>
  <si>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</si>
  <si>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</si>
  <si>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</si>
  <si>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</si>
  <si>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</si>
  <si>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</si>
  <si>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</si>
  <si>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</si>
  <si>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</si>
  <si>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</si>
  <si>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</si>
  <si>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</si>
  <si>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</si>
  <si>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</si>
  <si>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</si>
  <si>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</si>
  <si>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</si>
  <si>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</si>
  <si>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</si>
  <si>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</si>
  <si>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</si>
  <si>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</si>
  <si>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</si>
  <si>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</si>
  <si>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</si>
  <si>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</si>
  <si>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</si>
  <si>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</si>
  <si>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</si>
  <si>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</si>
  <si>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</si>
  <si>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</si>
  <si>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</si>
  <si>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</si>
  <si>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</si>
  <si>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</si>
  <si>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</si>
  <si>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</si>
  <si>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</si>
  <si>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</si>
  <si>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</si>
  <si>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</si>
  <si>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</si>
  <si>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</si>
  <si>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</si>
  <si>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</si>
  <si>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</si>
  <si>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</si>
  <si>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</si>
  <si>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</si>
  <si>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</si>
  <si>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</si>
  <si>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</si>
  <si>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</si>
  <si>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</si>
  <si>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</si>
  <si>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</si>
  <si>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</si>
  <si>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</si>
  <si>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</si>
  <si>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</si>
  <si>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</si>
  <si>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</si>
  <si>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</si>
  <si>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</si>
  <si>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</si>
  <si>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</si>
  <si>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</si>
  <si>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</si>
  <si>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</si>
  <si>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</si>
  <si>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</si>
  <si>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</si>
  <si>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</si>
  <si>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</si>
  <si>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</si>
  <si>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</si>
  <si>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</si>
  <si>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</si>
  <si>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</si>
  <si>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</si>
  <si>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</si>
  <si>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</si>
  <si>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</si>
  <si>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</si>
  <si>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</si>
  <si>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</si>
  <si>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</si>
  <si>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</si>
  <si>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</si>
  <si>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</si>
  <si>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</si>
  <si>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</si>
  <si>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</si>
  <si>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</si>
  <si>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</si>
  <si>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</si>
  <si>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</si>
  <si>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</si>
  <si>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</si>
  <si>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</si>
  <si>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</si>
  <si>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</si>
  <si>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</si>
  <si>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</si>
  <si>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</si>
  <si>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</si>
  <si>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</si>
  <si>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</si>
  <si>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</si>
  <si>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</si>
  <si>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</si>
  <si>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</si>
  <si>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</si>
  <si>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</si>
  <si>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</si>
  <si>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</si>
  <si>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</si>
  <si>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</si>
  <si>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</si>
  <si>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</si>
  <si>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</si>
  <si>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</si>
  <si>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</si>
  <si>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</si>
  <si>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</si>
  <si>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</si>
  <si>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</si>
  <si>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</si>
  <si>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</si>
  <si>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</si>
  <si>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</si>
  <si>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</si>
  <si>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</si>
  <si>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</si>
  <si>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</si>
  <si>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</si>
  <si>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</si>
  <si>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</si>
  <si>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</si>
  <si>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</si>
  <si>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</si>
  <si>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</si>
  <si>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</si>
  <si>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</si>
  <si>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</si>
  <si>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</si>
  <si>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</si>
  <si>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</si>
  <si>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</si>
  <si>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</si>
  <si>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</si>
  <si>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</si>
  <si>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</si>
  <si>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</si>
  <si>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</si>
  <si>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</si>
  <si>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</si>
  <si>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</si>
  <si>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</si>
  <si>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</si>
  <si>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</si>
  <si>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</si>
  <si>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</si>
  <si>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</si>
  <si>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</si>
  <si>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</si>
  <si>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</si>
  <si>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</si>
  <si>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</si>
  <si>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</si>
  <si>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</si>
  <si>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</si>
  <si>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</si>
  <si>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</si>
  <si>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</si>
  <si>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</si>
  <si>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</si>
  <si>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</si>
  <si>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</si>
  <si>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</si>
  <si>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</si>
  <si>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</si>
  <si>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</si>
  <si>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</si>
  <si>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</si>
  <si>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</si>
  <si>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</si>
  <si>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</si>
  <si>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</si>
  <si>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</si>
  <si>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</si>
  <si>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</si>
  <si>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</si>
  <si>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</si>
  <si>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</si>
  <si>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</si>
  <si>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</si>
  <si>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</si>
  <si>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</si>
  <si>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</si>
  <si>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</si>
  <si>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</si>
  <si>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</si>
  <si>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</si>
  <si>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</si>
  <si>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</si>
  <si>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</si>
  <si>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</si>
  <si>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</si>
  <si>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</si>
  <si>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</si>
  <si>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</si>
  <si>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</si>
  <si>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</si>
  <si>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</si>
  <si>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</si>
  <si>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</si>
  <si>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</si>
  <si>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</si>
  <si>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</si>
  <si>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</si>
  <si>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</si>
  <si>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</si>
  <si>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</si>
  <si>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</si>
  <si>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</si>
  <si>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</si>
  <si>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</si>
  <si>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</si>
  <si>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</si>
  <si>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</si>
  <si>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</si>
  <si>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</si>
  <si>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</si>
  <si>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</si>
  <si>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</si>
  <si>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</si>
  <si>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</si>
  <si>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</si>
  <si>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</si>
  <si>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</si>
  <si>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</si>
  <si>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</si>
  <si>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</si>
  <si>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</si>
  <si>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</si>
  <si>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</si>
  <si>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</si>
  <si>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</si>
  <si>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</si>
  <si>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</si>
  <si>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</si>
  <si>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</si>
  <si>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</si>
  <si>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</si>
  <si>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</si>
  <si>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</si>
  <si>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</si>
  <si>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</si>
  <si>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</si>
  <si>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</si>
  <si>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</si>
  <si>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</si>
  <si>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</si>
  <si>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</si>
  <si>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</si>
  <si>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</si>
  <si>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</si>
  <si>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</si>
  <si>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</si>
  <si>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</si>
  <si>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</si>
  <si>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</si>
  <si>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</si>
  <si>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</si>
  <si>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</si>
  <si>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</si>
  <si>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</si>
  <si>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</si>
  <si>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</si>
  <si>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</si>
  <si>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</si>
  <si>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</si>
  <si>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</si>
  <si>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</si>
  <si>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</si>
  <si>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</si>
  <si>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</si>
  <si>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</si>
  <si>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</si>
  <si>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</si>
  <si>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</si>
  <si>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</si>
  <si>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</si>
  <si>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</si>
  <si>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</si>
  <si>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</si>
  <si>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</si>
  <si>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</si>
  <si>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</si>
  <si>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</si>
  <si>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</si>
  <si>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</si>
  <si>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</si>
  <si>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</si>
  <si>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</si>
  <si>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</si>
  <si>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</si>
  <si>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</si>
  <si>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</si>
  <si>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</si>
  <si>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</si>
  <si>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</si>
  <si>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</si>
  <si>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</si>
  <si>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</si>
  <si>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</si>
  <si>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</si>
  <si>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</si>
  <si>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</si>
  <si>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</si>
  <si>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</si>
  <si>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</si>
  <si>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</si>
  <si>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</si>
  <si>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</si>
  <si>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</si>
  <si>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</si>
  <si>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</si>
  <si>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</si>
  <si>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</si>
  <si>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</si>
  <si>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</si>
  <si>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</si>
  <si>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</si>
  <si>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</si>
  <si>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</si>
  <si>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</si>
  <si>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</si>
  <si>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</si>
  <si>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</si>
  <si>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</si>
  <si>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</si>
  <si>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</si>
  <si>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</si>
  <si>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</si>
  <si>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</si>
  <si>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</si>
  <si>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</si>
  <si>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</si>
  <si>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</si>
  <si>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</si>
  <si>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</si>
  <si>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</si>
  <si>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</si>
  <si>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</si>
  <si>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</si>
  <si>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</si>
  <si>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</si>
  <si>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</si>
  <si>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</si>
  <si>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</si>
  <si>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</si>
  <si>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</si>
  <si>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</si>
  <si>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</si>
  <si>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</si>
  <si>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</si>
  <si>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</si>
  <si>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</si>
  <si>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</si>
  <si>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</si>
  <si>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</si>
  <si>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</si>
  <si>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</si>
  <si>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</si>
  <si>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</si>
  <si>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</si>
  <si>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</si>
  <si>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</si>
  <si>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</si>
  <si>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</si>
  <si>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</si>
  <si>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</si>
  <si>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</si>
  <si>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</si>
  <si>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</si>
  <si>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</si>
  <si>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</si>
  <si>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</si>
  <si>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</si>
  <si>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</si>
  <si>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</si>
  <si>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</si>
  <si>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</si>
  <si>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</si>
  <si>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</si>
  <si>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</si>
  <si>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</si>
  <si>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</si>
  <si>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</si>
  <si>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</si>
  <si>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</si>
  <si>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</si>
  <si>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</si>
  <si>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</si>
  <si>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</si>
  <si>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</si>
  <si>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</si>
  <si>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</si>
  <si>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</si>
  <si>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</si>
  <si>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</si>
  <si>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</si>
  <si>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</si>
  <si>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</si>
  <si>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</si>
  <si>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</si>
  <si>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</si>
  <si>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</si>
  <si>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</si>
  <si>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</si>
  <si>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</si>
  <si>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</si>
  <si>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</si>
  <si>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</si>
  <si>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</si>
  <si>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</si>
  <si>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</si>
  <si>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</si>
  <si>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</si>
  <si>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</si>
  <si>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</si>
  <si>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</si>
  <si>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</si>
  <si>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</si>
  <si>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</si>
  <si>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</si>
  <si>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</si>
  <si>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</si>
  <si>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</si>
  <si>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</si>
  <si>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</si>
  <si>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</si>
  <si>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</si>
  <si>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</si>
  <si>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</si>
  <si>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</si>
  <si>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</si>
  <si>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</si>
  <si>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</si>
  <si>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</si>
  <si>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</si>
  <si>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</si>
  <si>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</si>
  <si>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</si>
  <si>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</si>
  <si>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</si>
  <si>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</si>
  <si>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</si>
  <si>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</si>
  <si>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</si>
  <si>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</si>
  <si>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</si>
  <si>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</si>
  <si>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</si>
  <si>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</si>
  <si>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</si>
  <si>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</si>
  <si>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</si>
  <si>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</si>
  <si>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</si>
  <si>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</si>
  <si>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</si>
  <si>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</si>
  <si>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</si>
  <si>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</si>
  <si>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</si>
  <si>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</si>
  <si>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</si>
  <si>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</si>
  <si>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</si>
  <si>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</si>
  <si>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</si>
  <si>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</si>
  <si>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</si>
  <si>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</si>
  <si>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</si>
  <si>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</si>
  <si>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</si>
  <si>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</si>
  <si>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</si>
  <si>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</si>
  <si>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</si>
  <si>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</si>
  <si>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</si>
  <si>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</si>
  <si>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</si>
  <si>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</si>
  <si>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</si>
  <si>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</si>
  <si>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</si>
  <si>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</si>
  <si>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</si>
  <si>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</si>
  <si>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</si>
  <si>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</si>
  <si>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</si>
  <si>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</si>
  <si>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</si>
  <si>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</si>
  <si>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</si>
  <si>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</si>
  <si>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</si>
  <si>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</si>
  <si>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</si>
  <si>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</si>
  <si>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</si>
  <si>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</si>
  <si>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</si>
  <si>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</si>
  <si>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</si>
  <si>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</si>
  <si>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</si>
  <si>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</si>
  <si>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</si>
  <si>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</si>
  <si>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</si>
  <si>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</si>
  <si>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</si>
  <si>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</si>
  <si>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</si>
  <si>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</si>
  <si>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</si>
  <si>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</si>
  <si>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</si>
  <si>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</si>
  <si>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</si>
  <si>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</si>
  <si>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</si>
  <si>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</si>
  <si>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</si>
  <si>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</si>
  <si>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</si>
  <si>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</si>
  <si>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</si>
  <si>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</si>
  <si>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</si>
  <si>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</si>
  <si>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</si>
  <si>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</si>
  <si>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</si>
  <si>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</si>
  <si>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</si>
  <si>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</si>
  <si>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</si>
  <si>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</si>
  <si>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</si>
  <si>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</si>
  <si>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</si>
  <si>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</si>
  <si>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</si>
  <si>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</si>
  <si>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</si>
  <si>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</si>
  <si>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</si>
  <si>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</si>
  <si>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</si>
  <si>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</si>
  <si>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</si>
  <si>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</si>
  <si>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</si>
  <si>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</si>
  <si>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</si>
  <si>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</si>
  <si>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</si>
  <si>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</si>
  <si>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</si>
  <si>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</si>
  <si>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</si>
  <si>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</si>
  <si>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</si>
  <si>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</si>
  <si>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</si>
  <si>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</si>
  <si>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</si>
  <si>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</si>
  <si>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</si>
  <si>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</si>
  <si>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</si>
  <si>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</si>
  <si>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</si>
  <si>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</si>
  <si>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</si>
  <si>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</si>
  <si>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</si>
  <si>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</si>
  <si>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</si>
  <si>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</si>
  <si>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</si>
  <si>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</si>
  <si>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</si>
  <si>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</si>
  <si>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</si>
  <si>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</si>
  <si>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</si>
  <si>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</si>
  <si>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</si>
  <si>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</si>
  <si>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</si>
  <si>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</si>
  <si>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</si>
  <si>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</si>
  <si>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</si>
  <si>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</si>
  <si>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</si>
  <si>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</si>
  <si>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</si>
  <si>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</si>
  <si>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</si>
  <si>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</si>
  <si>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</si>
  <si>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</si>
  <si>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</si>
  <si>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</si>
  <si>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</si>
  <si>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</si>
  <si>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</si>
  <si>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</si>
  <si>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</si>
  <si>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</si>
  <si>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</si>
  <si>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</si>
  <si>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</si>
  <si>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</si>
  <si>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</si>
  <si>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</si>
  <si>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</si>
  <si>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</si>
  <si>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</si>
  <si>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</si>
  <si>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</si>
  <si>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</si>
  <si>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</si>
  <si>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</si>
  <si>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</si>
  <si>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</si>
  <si>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</si>
  <si>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</si>
  <si>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</si>
  <si>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</si>
  <si>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</si>
  <si>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</si>
  <si>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</si>
  <si>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</si>
  <si>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</si>
  <si>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</si>
  <si>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</si>
  <si>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</si>
  <si>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</si>
  <si>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</si>
  <si>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</si>
  <si>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</si>
  <si>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</si>
  <si>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</si>
  <si>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</si>
  <si>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</si>
  <si>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</si>
  <si>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</si>
  <si>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</si>
  <si>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</si>
  <si>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</si>
  <si>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</si>
  <si>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</si>
  <si>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</si>
  <si>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</si>
  <si>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</si>
  <si>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</si>
  <si>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</si>
  <si>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</si>
  <si>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</si>
  <si>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</si>
  <si>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</si>
  <si>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</si>
  <si>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</si>
  <si>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</si>
  <si>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</si>
  <si>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</si>
  <si>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</si>
  <si>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</si>
  <si>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</si>
  <si>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</si>
  <si>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</si>
  <si>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</si>
  <si>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</si>
  <si>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</si>
  <si>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</si>
  <si>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</si>
  <si>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</si>
  <si>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</si>
  <si>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</si>
  <si>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</si>
  <si>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</si>
  <si>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</si>
  <si>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</si>
  <si>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</si>
  <si>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</si>
  <si>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</si>
  <si>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</si>
  <si>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</si>
  <si>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</si>
  <si>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</si>
  <si>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</si>
  <si>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</si>
  <si>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</si>
  <si>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</si>
  <si>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</si>
  <si>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</si>
  <si>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</si>
  <si>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</si>
  <si>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</si>
  <si>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</si>
  <si>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</si>
  <si>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</si>
  <si>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</si>
  <si>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</si>
  <si>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</si>
  <si>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</si>
  <si>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</si>
  <si>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</si>
  <si>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</si>
  <si>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</si>
  <si>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</si>
  <si>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</si>
  <si>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</si>
  <si>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</si>
  <si>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</si>
  <si>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</si>
  <si>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</si>
  <si>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</si>
  <si>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</si>
  <si>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</si>
  <si>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</si>
  <si>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</si>
  <si>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</si>
  <si>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</si>
  <si>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</si>
  <si>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</si>
  <si>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</si>
  <si>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</si>
  <si>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</si>
  <si>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</si>
  <si>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</si>
  <si>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</si>
  <si>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</si>
  <si>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</si>
  <si>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</si>
  <si>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</si>
  <si>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</si>
  <si>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</si>
  <si>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</si>
  <si>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</si>
  <si>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</si>
  <si>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</si>
  <si>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</si>
  <si>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</si>
  <si>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</si>
  <si>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</si>
  <si>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</si>
  <si>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</si>
  <si>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</si>
  <si>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</si>
  <si>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</si>
  <si>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</si>
  <si>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</si>
  <si>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</si>
  <si>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</si>
  <si>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</si>
  <si>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</si>
  <si>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</si>
  <si>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</si>
  <si>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</si>
  <si>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</si>
  <si>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</si>
  <si>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</si>
  <si>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</si>
  <si>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</si>
  <si>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</si>
  <si>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</si>
  <si>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</si>
  <si>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</si>
  <si>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</si>
  <si>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</si>
  <si>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</si>
  <si>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</si>
  <si>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</si>
  <si>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</si>
  <si>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</si>
  <si>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</si>
  <si>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</si>
  <si>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</si>
  <si>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</si>
  <si>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</si>
  <si>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</si>
  <si>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</si>
  <si>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</si>
  <si>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</si>
  <si>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</si>
  <si>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</si>
  <si>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</si>
  <si>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</si>
  <si>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</si>
  <si>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</si>
  <si>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</si>
  <si>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</si>
  <si>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</si>
  <si>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</si>
  <si>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</si>
  <si>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</si>
  <si>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</si>
  <si>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</si>
  <si>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</si>
  <si>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</si>
  <si>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</si>
  <si>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</si>
  <si>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</si>
  <si>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</si>
  <si>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</si>
  <si>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</si>
  <si>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</si>
  <si>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</si>
  <si>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</si>
  <si>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</si>
  <si>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</si>
  <si>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</si>
  <si>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</si>
  <si>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</si>
  <si>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</si>
  <si>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</si>
  <si>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</si>
  <si>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</si>
  <si>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</si>
  <si>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</si>
  <si>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</si>
  <si>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</si>
  <si>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</si>
  <si>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</si>
  <si>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</si>
  <si>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</si>
  <si>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</si>
  <si>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</si>
  <si>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</si>
  <si>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</si>
  <si>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</si>
  <si>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</si>
  <si>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</si>
  <si>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</si>
  <si>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</si>
  <si>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</si>
  <si>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</si>
  <si>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</si>
  <si>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</si>
  <si>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</si>
  <si>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</si>
  <si>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</si>
  <si>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</si>
  <si>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</si>
  <si>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</si>
  <si>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</si>
  <si>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</si>
  <si>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</si>
  <si>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</si>
  <si>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</si>
  <si>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</si>
  <si>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</si>
  <si>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</si>
  <si>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</si>
  <si>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</si>
  <si>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</si>
  <si>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</si>
  <si>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</si>
  <si>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</si>
  <si>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</si>
  <si>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</si>
  <si>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</si>
  <si>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</si>
  <si>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</si>
  <si>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</si>
  <si>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</si>
  <si>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</si>
  <si>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</si>
  <si>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</si>
  <si>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</si>
  <si>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</si>
  <si>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</si>
  <si>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</si>
  <si>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</si>
  <si>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</si>
  <si>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</si>
  <si>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</si>
  <si>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</si>
  <si>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</si>
  <si>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</si>
  <si>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</si>
  <si>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</si>
  <si>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</si>
  <si>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</si>
  <si>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</si>
  <si>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</si>
  <si>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</si>
  <si>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</si>
  <si>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</si>
  <si>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</si>
  <si>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</si>
  <si>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</si>
  <si>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</si>
  <si>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</si>
  <si>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</si>
  <si>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</si>
  <si>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</si>
  <si>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</si>
  <si>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</si>
  <si>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</si>
  <si>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</si>
  <si>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</si>
  <si>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</si>
  <si>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</si>
  <si>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</si>
  <si>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</si>
  <si>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</si>
  <si>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</si>
  <si>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</si>
  <si>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</si>
  <si>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</si>
  <si>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</si>
  <si>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</si>
  <si>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</si>
  <si>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</si>
  <si>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</si>
  <si>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</si>
  <si>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</si>
  <si>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</si>
  <si>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</si>
  <si>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</si>
  <si>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</si>
  <si>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</si>
  <si>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</si>
  <si>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</si>
  <si>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</si>
  <si>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</si>
  <si>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</si>
  <si>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</si>
  <si>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</si>
  <si>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</si>
  <si>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</si>
  <si>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</si>
  <si>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</si>
  <si>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</si>
  <si>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</si>
  <si>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</si>
  <si>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</si>
  <si>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</si>
  <si>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</si>
  <si>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</si>
  <si>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</si>
  <si>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</si>
  <si>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</si>
  <si>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</si>
  <si>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</si>
  <si>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</si>
  <si>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</si>
  <si>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</si>
  <si>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</si>
  <si>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</si>
  <si>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</si>
  <si>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</si>
  <si>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</si>
  <si>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</si>
  <si>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</si>
  <si>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</si>
  <si>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</si>
  <si>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</si>
  <si>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</si>
  <si>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</si>
  <si>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</si>
  <si>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</si>
  <si>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</si>
  <si>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</si>
  <si>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</si>
  <si>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</si>
  <si>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</si>
  <si>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</si>
  <si>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</si>
  <si>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</si>
  <si>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</si>
  <si>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</si>
  <si>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</si>
  <si>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</si>
  <si>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</si>
  <si>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</si>
  <si>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</si>
  <si>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</si>
  <si>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</si>
  <si>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</si>
  <si>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</si>
  <si>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</si>
  <si>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</si>
  <si>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</si>
  <si>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</si>
  <si>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</si>
  <si>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</si>
  <si>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</si>
  <si>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</si>
  <si>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</si>
  <si>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</si>
  <si>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</si>
  <si>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</si>
  <si>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</si>
  <si>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</si>
  <si>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</si>
  <si>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</si>
  <si>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</si>
  <si>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</si>
  <si>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</si>
  <si>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</si>
  <si>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</si>
  <si>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</si>
  <si>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</si>
  <si>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</si>
  <si>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</si>
  <si>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</si>
  <si>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</si>
  <si>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</si>
  <si>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</si>
  <si>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</si>
  <si>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</si>
  <si>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</si>
  <si>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</si>
  <si>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</si>
  <si>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</si>
  <si>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</si>
  <si>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</si>
  <si>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</si>
  <si>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</si>
  <si>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</si>
  <si>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</si>
  <si>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</si>
  <si>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</si>
  <si>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</si>
  <si>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</si>
  <si>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</si>
  <si>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</si>
  <si>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</si>
  <si>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</si>
  <si>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</si>
  <si>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</si>
  <si>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</si>
  <si>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</si>
  <si>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</si>
  <si>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</si>
  <si>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</si>
  <si>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</si>
  <si>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</si>
  <si>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</si>
  <si>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</si>
  <si>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</si>
  <si>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</si>
  <si>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</si>
  <si>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</si>
  <si>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</si>
  <si>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</si>
  <si>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</si>
  <si>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</si>
  <si>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</si>
  <si>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</si>
  <si>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</si>
  <si>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</si>
  <si>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</si>
  <si>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</si>
  <si>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</si>
  <si>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</si>
  <si>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</si>
  <si>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</si>
  <si>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</si>
  <si>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</si>
  <si>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</si>
  <si>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</si>
  <si>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</si>
  <si>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</si>
  <si>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</si>
  <si>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</si>
  <si>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</si>
  <si>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</si>
  <si>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</si>
  <si>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</si>
  <si>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</si>
  <si>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</si>
  <si>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</si>
  <si>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</si>
  <si>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</si>
  <si>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</si>
  <si>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</si>
  <si>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</si>
  <si>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</si>
  <si>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</si>
  <si>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</si>
  <si>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</si>
  <si>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</si>
  <si>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</si>
  <si>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</si>
  <si>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</si>
  <si>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</si>
  <si>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</si>
  <si>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</si>
  <si>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</si>
  <si>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</si>
  <si>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</si>
  <si>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</si>
  <si>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</si>
  <si>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</si>
  <si>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</si>
  <si>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</si>
  <si>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</si>
  <si>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</si>
  <si>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</si>
  <si>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</si>
  <si>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</si>
  <si>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</si>
  <si>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</si>
  <si>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</si>
  <si>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</si>
  <si>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</si>
  <si>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</si>
  <si>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</si>
  <si>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</si>
  <si>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</si>
  <si>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</si>
  <si>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</si>
  <si>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</si>
  <si>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</si>
  <si>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</si>
  <si>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</si>
  <si>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</si>
  <si>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</si>
  <si>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</si>
  <si>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</si>
  <si>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</si>
  <si>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</si>
  <si>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</si>
  <si>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</si>
  <si>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</si>
  <si>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</si>
  <si>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</si>
  <si>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</si>
  <si>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</si>
  <si>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</si>
  <si>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</si>
  <si>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</si>
  <si>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</si>
  <si>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</si>
  <si>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</si>
  <si>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</si>
  <si>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</si>
  <si>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</si>
  <si>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</si>
  <si>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</si>
  <si>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</si>
  <si>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</si>
  <si>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</si>
  <si>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</si>
  <si>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</si>
  <si>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</si>
  <si>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</si>
  <si>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</si>
  <si>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</si>
  <si>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</si>
  <si>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</si>
  <si>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</si>
  <si>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</si>
  <si>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</si>
  <si>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</si>
  <si>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</si>
  <si>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</si>
  <si>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</si>
  <si>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</si>
  <si>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</si>
  <si>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</si>
  <si>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</si>
  <si>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</si>
  <si>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</si>
  <si>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</si>
  <si>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</si>
  <si>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</si>
  <si>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</si>
  <si>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</si>
  <si>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</si>
  <si>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</si>
  <si>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</si>
  <si>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</si>
  <si>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</si>
  <si>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</si>
  <si>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</si>
  <si>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</si>
  <si>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</si>
  <si>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</si>
  <si>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</si>
  <si>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</si>
  <si>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</si>
  <si>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</si>
  <si>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</si>
  <si>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</si>
  <si>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</si>
  <si>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</si>
  <si>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</si>
  <si>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</si>
  <si>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</si>
  <si>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</si>
  <si>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</si>
  <si>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</si>
  <si>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</si>
  <si>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</si>
  <si>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</si>
  <si>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</si>
  <si>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</si>
  <si>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</si>
  <si>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</si>
  <si>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</si>
  <si>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</si>
  <si>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</si>
  <si>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</si>
  <si>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</si>
  <si>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</si>
  <si>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</si>
  <si>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</si>
  <si>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</si>
  <si>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</si>
  <si>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</si>
  <si>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</si>
  <si>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</si>
  <si>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</si>
  <si>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</si>
  <si>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</si>
  <si>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</si>
  <si>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</si>
  <si>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</si>
  <si>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</si>
  <si>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</si>
  <si>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</si>
  <si>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</si>
  <si>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</si>
  <si>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</si>
  <si>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</si>
  <si>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</si>
  <si>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</si>
  <si>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</si>
  <si>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</si>
  <si>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</si>
  <si>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</si>
  <si>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</si>
  <si>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</si>
  <si>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</si>
  <si>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</si>
  <si>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</si>
  <si>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</si>
  <si>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</si>
  <si>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</si>
  <si>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</si>
  <si>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</si>
  <si>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</si>
  <si>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</si>
  <si>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</si>
  <si>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</si>
  <si>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</si>
  <si>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</si>
  <si>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</si>
  <si>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</si>
  <si>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</si>
  <si>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</si>
  <si>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</si>
  <si>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</si>
  <si>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</si>
  <si>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</si>
  <si>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</si>
  <si>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</si>
  <si>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</si>
  <si>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</si>
  <si>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</si>
  <si>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</si>
  <si>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</si>
  <si>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</si>
  <si>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</si>
  <si>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</si>
  <si>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</si>
  <si>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</si>
  <si>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</si>
  <si>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</si>
  <si>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</si>
  <si>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</si>
  <si>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</si>
  <si>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</si>
  <si>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</si>
  <si>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</si>
  <si>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</si>
  <si>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</si>
  <si>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</si>
  <si>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</si>
  <si>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</si>
  <si>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</si>
  <si>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</si>
  <si>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</si>
  <si>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</si>
  <si>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</si>
  <si>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</si>
  <si>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</si>
  <si>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</si>
  <si>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</si>
  <si>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</si>
  <si>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</si>
  <si>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</si>
  <si>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</si>
  <si>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</si>
  <si>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</si>
  <si>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</si>
  <si>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</si>
  <si>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</si>
  <si>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</si>
  <si>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</si>
  <si>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</si>
  <si>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</si>
  <si>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</si>
  <si>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</si>
  <si>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</si>
  <si>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</si>
  <si>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</si>
  <si>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</si>
  <si>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</si>
  <si>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</si>
  <si>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</si>
  <si>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</si>
  <si>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</si>
  <si>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</si>
  <si>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</si>
  <si>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</si>
  <si>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</si>
  <si>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</si>
  <si>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</si>
  <si>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</si>
  <si>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</si>
  <si>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</si>
  <si>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</si>
  <si>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</si>
  <si>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</si>
  <si>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</si>
  <si>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</si>
  <si>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</si>
  <si>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</si>
  <si>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</si>
  <si>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</si>
  <si>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</si>
  <si>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</si>
  <si>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</si>
  <si>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</si>
  <si>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</si>
  <si>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</si>
  <si>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</si>
  <si>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</si>
  <si>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</si>
  <si>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</si>
  <si>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</si>
  <si>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</si>
  <si>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</si>
  <si>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</si>
  <si>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</si>
  <si>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</si>
  <si>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</si>
  <si>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</si>
  <si>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</si>
  <si>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</si>
  <si>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</si>
  <si>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</si>
  <si>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</si>
  <si>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</si>
  <si>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</si>
  <si>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</si>
  <si>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</si>
  <si>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</si>
  <si>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</si>
  <si>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</si>
  <si>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</si>
  <si>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</si>
  <si>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</si>
  <si>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</si>
  <si>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</si>
  <si>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</si>
  <si>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</si>
  <si>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</si>
  <si>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</si>
  <si>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</si>
  <si>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</si>
  <si>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</si>
  <si>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</si>
  <si>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</si>
  <si>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</si>
  <si>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</si>
  <si>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</si>
  <si>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</si>
  <si>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</si>
  <si>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</si>
  <si>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</si>
  <si>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</si>
  <si>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</si>
  <si>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</si>
  <si>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</si>
  <si>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</si>
  <si>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</si>
  <si>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</si>
  <si>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</si>
  <si>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</si>
  <si>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</si>
  <si>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</si>
  <si>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</si>
  <si>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</si>
  <si>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</si>
  <si>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</si>
  <si>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</si>
  <si>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</si>
  <si>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</si>
  <si>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</si>
  <si>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</si>
  <si>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</si>
  <si>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</si>
  <si>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</si>
  <si>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</si>
  <si>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</si>
  <si>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</si>
  <si>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</si>
  <si>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</si>
  <si>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</si>
  <si>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</si>
  <si>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</si>
  <si>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</si>
  <si>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</si>
  <si>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</si>
  <si>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</si>
  <si>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</si>
  <si>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</si>
  <si>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</si>
  <si>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</si>
  <si>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</si>
  <si>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</si>
  <si>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</si>
  <si>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</si>
  <si>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</si>
  <si>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</si>
  <si>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</si>
  <si>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</si>
  <si>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</si>
  <si>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</si>
  <si>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</si>
  <si>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</si>
  <si>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</si>
  <si>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</si>
  <si>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</si>
  <si>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</si>
  <si>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</si>
  <si>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</si>
  <si>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</si>
  <si>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</si>
  <si>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</si>
  <si>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</si>
  <si>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</si>
  <si>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</si>
  <si>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</si>
  <si>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</si>
  <si>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</si>
  <si>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</si>
  <si>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</si>
  <si>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</si>
  <si>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</si>
  <si>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</si>
  <si>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</si>
  <si>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</si>
  <si>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</si>
  <si>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</si>
  <si>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</si>
  <si>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</si>
  <si>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</si>
  <si>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</si>
  <si>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</si>
  <si>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</si>
  <si>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</si>
  <si>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</si>
  <si>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</si>
  <si>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</si>
  <si>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</si>
  <si>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</si>
  <si>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</si>
  <si>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</si>
  <si>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</si>
  <si>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</si>
  <si>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</si>
  <si>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</si>
  <si>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</si>
  <si>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</si>
  <si>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</si>
  <si>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</si>
  <si>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</si>
  <si>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</si>
  <si>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</si>
  <si>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</si>
  <si>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</si>
  <si>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</si>
  <si>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</si>
  <si>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</si>
  <si>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</si>
  <si>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</si>
  <si>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</si>
  <si>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</si>
  <si>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</si>
  <si>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</si>
  <si>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</si>
  <si>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</si>
  <si>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</si>
  <si>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</si>
  <si>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</si>
  <si>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</si>
  <si>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</si>
  <si>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</si>
  <si>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</si>
  <si>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</si>
  <si>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</si>
  <si>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</si>
  <si>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</si>
  <si>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</si>
  <si>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</si>
  <si>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</si>
  <si>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</si>
  <si>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</si>
  <si>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</si>
  <si>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</si>
  <si>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</si>
  <si>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</si>
  <si>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</si>
  <si>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</si>
  <si>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</si>
  <si>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</si>
  <si>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</si>
  <si>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</si>
  <si>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</si>
  <si>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</si>
  <si>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</si>
  <si>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</si>
  <si>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</si>
  <si>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</si>
  <si>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</si>
  <si>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</si>
  <si>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</si>
  <si>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</si>
  <si>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</si>
  <si>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</si>
  <si>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</si>
  <si>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</si>
  <si>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</si>
  <si>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</si>
  <si>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</si>
  <si>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</si>
  <si>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</si>
  <si>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</si>
  <si>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</si>
  <si>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</si>
  <si>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</si>
  <si>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</si>
  <si>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</si>
  <si>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</si>
  <si>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</si>
  <si>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</si>
  <si>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</si>
  <si>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</si>
  <si>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</si>
  <si>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</si>
  <si>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</si>
  <si>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</si>
  <si>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</si>
  <si>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</si>
  <si>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</si>
  <si>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</si>
  <si>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</si>
  <si>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</si>
  <si>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</si>
  <si>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</si>
  <si>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</si>
  <si>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</si>
  <si>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</si>
  <si>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</si>
  <si>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</si>
  <si>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</si>
  <si>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</si>
  <si>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</si>
  <si>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</si>
  <si>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</si>
  <si>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</si>
  <si>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</si>
  <si>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</si>
  <si>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</si>
  <si>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</si>
  <si>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</si>
  <si>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</si>
  <si>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</si>
  <si>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</si>
  <si>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</si>
  <si>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</si>
  <si>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</si>
  <si>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</si>
  <si>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</si>
  <si>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</si>
  <si>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</si>
  <si>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</si>
  <si>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</si>
  <si>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</si>
  <si>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</si>
  <si>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</si>
  <si>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</si>
  <si>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</si>
  <si>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</si>
  <si>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</si>
  <si>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</si>
  <si>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</si>
  <si>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</si>
  <si>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</si>
  <si>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</si>
  <si>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</si>
  <si>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</si>
  <si>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</si>
  <si>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</si>
  <si>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</si>
  <si>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</si>
  <si>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</si>
  <si>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</si>
  <si>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</si>
  <si>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</si>
  <si>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</si>
  <si>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</si>
  <si>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</si>
  <si>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</si>
  <si>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</si>
  <si>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</si>
  <si>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</si>
  <si>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</si>
  <si>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</si>
  <si>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</si>
  <si>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</si>
  <si>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</si>
  <si>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</si>
  <si>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</si>
  <si>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</si>
  <si>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</si>
  <si>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</si>
  <si>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</si>
  <si>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</si>
  <si>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</si>
  <si>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</si>
  <si>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</si>
  <si>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</si>
  <si>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</si>
  <si>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</si>
  <si>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</si>
  <si>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</si>
  <si>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</si>
  <si>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</si>
  <si>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</si>
  <si>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</si>
  <si>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</si>
  <si>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</si>
  <si>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</si>
  <si>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</si>
  <si>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</si>
  <si>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</si>
  <si>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</si>
  <si>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</si>
  <si>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</si>
  <si>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</si>
  <si>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</si>
  <si>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</si>
  <si>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</si>
  <si>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</si>
  <si>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</si>
  <si>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</si>
  <si>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</si>
  <si>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</si>
  <si>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</si>
  <si>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</si>
  <si>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</si>
  <si>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</si>
  <si>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</si>
  <si>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</si>
  <si>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</si>
  <si>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</si>
  <si>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</si>
  <si>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</si>
  <si>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</si>
  <si>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</si>
  <si>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</si>
  <si>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</si>
  <si>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</si>
  <si>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</si>
  <si>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</si>
  <si>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</si>
  <si>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</si>
  <si>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</si>
  <si>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</si>
  <si>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</si>
  <si>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</si>
  <si>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</si>
  <si>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</si>
  <si>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</si>
  <si>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</si>
  <si>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</si>
  <si>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</si>
  <si>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</si>
  <si>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</si>
  <si>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</si>
  <si>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</si>
  <si>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</si>
  <si>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</si>
  <si>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</si>
  <si>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</si>
  <si>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</si>
  <si>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</si>
  <si>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</si>
  <si>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</si>
  <si>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</si>
  <si>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</si>
  <si>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</si>
  <si>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</si>
  <si>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</si>
  <si>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</si>
  <si>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</si>
  <si>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</si>
  <si>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</si>
  <si>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</si>
  <si>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</si>
  <si>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</si>
  <si>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</si>
  <si>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</si>
  <si>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</si>
  <si>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</si>
  <si>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</si>
  <si>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</si>
  <si>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</si>
  <si>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</si>
  <si>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</si>
  <si>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</si>
  <si>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</si>
  <si>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</si>
  <si>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</si>
  <si>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</si>
  <si>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</si>
  <si>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</si>
  <si>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</si>
  <si>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</si>
  <si>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</si>
  <si>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</si>
  <si>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</si>
  <si>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</si>
  <si>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</si>
  <si>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</si>
  <si>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</si>
  <si>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</si>
  <si>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</si>
  <si>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</si>
  <si>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</si>
  <si>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</si>
  <si>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</si>
  <si>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</si>
  <si>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</si>
  <si>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</si>
  <si>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</si>
  <si>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</si>
  <si>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</si>
  <si>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</si>
  <si>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</si>
  <si>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</si>
  <si>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</si>
  <si>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</si>
  <si>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</si>
  <si>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</si>
  <si>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</si>
  <si>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</si>
  <si>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</si>
  <si>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</si>
  <si>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</si>
  <si>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</si>
  <si>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</si>
  <si>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</si>
  <si>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</si>
  <si>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</si>
  <si>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</si>
  <si>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</si>
  <si>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</si>
  <si>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</si>
  <si>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</si>
  <si>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</si>
  <si>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</si>
  <si>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</si>
  <si>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</si>
  <si>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</si>
  <si>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</si>
  <si>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</si>
  <si>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</si>
  <si>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</si>
  <si>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</si>
  <si>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</si>
  <si>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</si>
  <si>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</si>
  <si>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</si>
  <si>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</si>
  <si>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</si>
  <si>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</si>
  <si>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</si>
  <si>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</si>
  <si>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</si>
  <si>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</si>
  <si>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</si>
  <si>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</si>
  <si>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</si>
  <si>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</si>
  <si>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</si>
  <si>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</si>
  <si>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</si>
  <si>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</si>
  <si>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</si>
  <si>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</si>
  <si>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</si>
  <si>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</si>
  <si>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</si>
  <si>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</si>
  <si>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</si>
  <si>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</si>
  <si>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</si>
  <si>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</si>
  <si>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</si>
  <si>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</si>
  <si>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</si>
  <si>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</si>
  <si>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</si>
  <si>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</si>
  <si>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</si>
  <si>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</si>
  <si>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</si>
  <si>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</si>
  <si>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</si>
  <si>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</si>
  <si>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</si>
  <si>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</si>
  <si>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</si>
  <si>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</si>
  <si>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</si>
  <si>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</si>
  <si>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</si>
  <si>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</si>
  <si>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</si>
  <si>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</si>
  <si>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</si>
  <si>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</si>
  <si>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</si>
  <si>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</si>
  <si>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</si>
  <si>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</si>
  <si>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</si>
  <si>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</si>
  <si>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</si>
  <si>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</si>
  <si>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</si>
  <si>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</si>
  <si>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</si>
  <si>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</si>
  <si>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</si>
  <si>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</si>
  <si>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</si>
  <si>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</si>
  <si>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</si>
  <si>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</si>
  <si>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</si>
  <si>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</si>
  <si>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</si>
  <si>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</si>
  <si>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</si>
  <si>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</si>
  <si>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</si>
  <si>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</si>
  <si>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</si>
  <si>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</si>
  <si>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</si>
  <si>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</si>
  <si>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</si>
  <si>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</si>
  <si>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</si>
  <si>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</si>
  <si>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</si>
  <si>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</si>
  <si>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</si>
  <si>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</si>
  <si>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</si>
  <si>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</si>
  <si>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</si>
  <si>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</si>
  <si>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</si>
  <si>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</si>
  <si>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</si>
  <si>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</si>
  <si>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</si>
  <si>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</si>
  <si>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</si>
  <si>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</si>
  <si>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</si>
  <si>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</si>
  <si>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</si>
  <si>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</si>
  <si>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</si>
  <si>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</si>
  <si>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</si>
  <si>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</si>
  <si>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</si>
  <si>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</si>
  <si>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</si>
  <si>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</si>
  <si>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</si>
  <si>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</si>
  <si>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</si>
  <si>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</si>
  <si>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</si>
  <si>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</si>
  <si>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</si>
  <si>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</si>
  <si>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</si>
  <si>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</si>
  <si>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</si>
  <si>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</si>
  <si>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</si>
  <si>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</si>
  <si>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</si>
  <si>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</si>
  <si>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</si>
  <si>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</si>
  <si>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</si>
  <si>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</si>
  <si>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</si>
  <si>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</si>
  <si>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</si>
  <si>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</si>
  <si>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</si>
  <si>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</si>
  <si>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</si>
  <si>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</si>
  <si>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</si>
  <si>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</si>
  <si>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</si>
  <si>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</si>
  <si>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</si>
  <si>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</si>
  <si>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</si>
  <si>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</si>
  <si>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</si>
  <si>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</si>
  <si>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</si>
  <si>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</si>
  <si>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</si>
  <si>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</si>
  <si>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</si>
  <si>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</si>
  <si>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</si>
  <si>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</si>
  <si>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</si>
  <si>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</si>
  <si>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</si>
  <si>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</si>
  <si>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</si>
  <si>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</si>
  <si>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</si>
  <si>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</si>
  <si>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</si>
  <si>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</si>
  <si>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</si>
  <si>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</si>
  <si>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</si>
  <si>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</si>
  <si>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</si>
  <si>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</si>
  <si>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</si>
  <si>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</si>
  <si>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</si>
  <si>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</si>
  <si>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</si>
  <si>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</si>
  <si>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</si>
  <si>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</si>
  <si>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</si>
  <si>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</si>
  <si>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</si>
  <si>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</si>
  <si>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</si>
  <si>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</si>
  <si>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</si>
  <si>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</si>
  <si>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</si>
  <si>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</si>
  <si>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</si>
  <si>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</si>
  <si>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</si>
  <si>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</si>
  <si>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</si>
  <si>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</si>
  <si>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</si>
  <si>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</si>
  <si>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</si>
  <si>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</si>
  <si>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</si>
  <si>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</si>
  <si>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</si>
  <si>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</si>
  <si>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</si>
  <si>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</si>
  <si>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</si>
  <si>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</si>
  <si>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</si>
  <si>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</si>
  <si>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</si>
  <si>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</si>
  <si>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</si>
  <si>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</si>
  <si>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</si>
  <si>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</si>
  <si>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</si>
  <si>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</si>
  <si>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</si>
  <si>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</si>
  <si>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</si>
  <si>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</si>
  <si>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</si>
  <si>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</si>
  <si>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</si>
  <si>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</si>
  <si>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</si>
  <si>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</si>
  <si>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</si>
  <si>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</si>
  <si>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</si>
  <si>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</si>
  <si>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</si>
  <si>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</si>
  <si>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</si>
  <si>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</si>
  <si>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</si>
  <si>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</si>
  <si>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</si>
  <si>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</si>
  <si>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</si>
  <si>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</si>
  <si>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</si>
  <si>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</si>
  <si>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</si>
  <si>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</si>
  <si>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</si>
  <si>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</si>
  <si>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</si>
  <si>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</si>
  <si>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</si>
  <si>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</si>
  <si>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</si>
  <si>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</si>
  <si>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</si>
  <si>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</si>
  <si>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</si>
  <si>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</si>
  <si>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</si>
  <si>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</si>
  <si>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</si>
  <si>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</si>
  <si>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</si>
  <si>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</si>
  <si>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</si>
  <si>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</si>
  <si>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</si>
  <si>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</si>
  <si>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</si>
  <si>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</si>
  <si>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</si>
  <si>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</si>
  <si>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</si>
  <si>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</si>
  <si>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</si>
  <si>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</si>
  <si>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</si>
  <si>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</si>
  <si>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</si>
  <si>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</si>
  <si>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</si>
  <si>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</si>
  <si>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</si>
  <si>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</si>
  <si>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</si>
  <si>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</si>
  <si>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</si>
  <si>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</si>
  <si>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</si>
  <si>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</si>
  <si>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</si>
  <si>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</si>
  <si>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</si>
  <si>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</si>
  <si>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</si>
  <si>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</si>
  <si>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</si>
  <si>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</si>
  <si>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</si>
  <si>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</si>
  <si>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</si>
  <si>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</si>
  <si>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</si>
  <si>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</si>
  <si>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</si>
  <si>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</si>
  <si>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</si>
  <si>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</si>
  <si>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</si>
  <si>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</si>
  <si>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</si>
  <si>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</si>
  <si>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</si>
  <si>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</si>
  <si>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</si>
  <si>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</si>
  <si>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</si>
  <si>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</si>
  <si>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</si>
  <si>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</si>
  <si>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</si>
  <si>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</si>
  <si>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</si>
  <si>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</si>
  <si>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</si>
  <si>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</si>
  <si>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</si>
  <si>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</si>
  <si>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</si>
  <si>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</si>
  <si>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</si>
  <si>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</si>
  <si>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</si>
  <si>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</si>
  <si>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</si>
  <si>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</si>
  <si>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</si>
  <si>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</si>
  <si>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</si>
  <si>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</si>
  <si>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</si>
  <si>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</si>
  <si>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</si>
  <si>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</si>
  <si>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</si>
  <si>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</si>
  <si>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</si>
  <si>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</si>
  <si>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</si>
  <si>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</si>
  <si>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</si>
  <si>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</si>
  <si>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</si>
  <si>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</si>
  <si>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</si>
  <si>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</si>
  <si>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</si>
  <si>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</si>
  <si>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</si>
  <si>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</si>
  <si>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</si>
  <si>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</si>
  <si>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</si>
  <si>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</si>
  <si>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</si>
  <si>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</si>
  <si>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</si>
  <si>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</si>
  <si>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</si>
  <si>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</si>
  <si>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</si>
  <si>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</si>
  <si>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</si>
  <si>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</si>
  <si>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</si>
  <si>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</si>
  <si>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</si>
  <si>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</si>
  <si>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</si>
  <si>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</si>
  <si>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</si>
  <si>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</si>
  <si>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</si>
  <si>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</si>
  <si>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</si>
  <si>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</si>
  <si>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</si>
  <si>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</si>
  <si>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</si>
  <si>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</si>
  <si>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</si>
  <si>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</si>
  <si>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</si>
  <si>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</si>
  <si>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</si>
  <si>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</si>
  <si>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</si>
  <si>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</si>
  <si>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</si>
  <si>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</si>
  <si>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</si>
  <si>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</si>
  <si>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</si>
  <si>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</si>
  <si>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</si>
  <si>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</si>
  <si>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</si>
  <si>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</si>
  <si>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</si>
  <si>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</si>
  <si>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</si>
  <si>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</si>
  <si>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</si>
  <si>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</si>
  <si>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</si>
  <si>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</si>
  <si>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</si>
  <si>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</si>
  <si>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</si>
  <si>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</si>
  <si>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</si>
  <si>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</si>
  <si>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</si>
  <si>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</si>
  <si>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</si>
  <si>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</si>
  <si>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</si>
  <si>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</si>
  <si>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</si>
  <si>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</si>
  <si>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</si>
  <si>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</si>
  <si>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</si>
  <si>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</si>
  <si>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</si>
  <si>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</si>
  <si>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</si>
  <si>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</si>
  <si>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</si>
  <si>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</si>
  <si>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</si>
  <si>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</si>
  <si>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</si>
  <si>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</si>
  <si>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</si>
  <si>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</si>
  <si>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</si>
  <si>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</si>
  <si>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</si>
  <si>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</si>
  <si>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</si>
  <si>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</si>
  <si>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</si>
  <si>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</si>
  <si>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</si>
  <si>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</si>
  <si>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</si>
  <si>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</si>
  <si>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</si>
  <si>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</si>
  <si>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</si>
  <si>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</si>
  <si>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</si>
  <si>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</si>
  <si>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</si>
  <si>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</si>
  <si>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</si>
  <si>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</si>
  <si>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</si>
  <si>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</si>
  <si>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</si>
  <si>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</si>
  <si>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</si>
  <si>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</si>
  <si>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</si>
  <si>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</si>
  <si>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</si>
  <si>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</si>
  <si>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</si>
  <si>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</si>
  <si>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</si>
  <si>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</si>
  <si>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</si>
  <si>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</si>
  <si>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</si>
  <si>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</si>
  <si>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</si>
  <si>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</si>
  <si>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</si>
  <si>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</si>
  <si>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</si>
  <si>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</si>
  <si>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</si>
  <si>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</si>
  <si>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</si>
  <si>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</si>
  <si>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</si>
  <si>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</si>
  <si>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</si>
  <si>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</si>
  <si>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</si>
  <si>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</si>
  <si>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</si>
  <si>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</si>
  <si>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</si>
  <si>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</si>
  <si>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</si>
  <si>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</si>
  <si>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</si>
  <si>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</si>
  <si>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</si>
  <si>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</si>
  <si>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</si>
  <si>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</si>
  <si>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</si>
  <si>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</si>
  <si>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</si>
  <si>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</si>
  <si>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</si>
  <si>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</si>
  <si>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</si>
  <si>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</si>
  <si>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</si>
  <si>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</si>
  <si>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</si>
  <si>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</si>
  <si>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</si>
  <si>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</si>
  <si>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</si>
  <si>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</si>
  <si>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</si>
  <si>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</si>
  <si>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</si>
  <si>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</si>
  <si>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</si>
  <si>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</si>
  <si>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</si>
  <si>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</si>
  <si>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</si>
  <si>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</si>
  <si>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</si>
  <si>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</si>
  <si>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</si>
  <si>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</si>
  <si>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</si>
  <si>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</si>
  <si>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</si>
  <si>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</si>
  <si>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</si>
  <si>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</si>
  <si>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</si>
  <si>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</si>
  <si>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</si>
  <si>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</si>
  <si>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</si>
  <si>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</si>
  <si>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</si>
  <si>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</si>
  <si>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</si>
  <si>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</si>
  <si>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</si>
  <si>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</si>
  <si>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</si>
  <si>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</si>
  <si>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</si>
  <si>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</si>
  <si>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</si>
  <si>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</si>
  <si>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</si>
  <si>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</si>
  <si>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</si>
  <si>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</si>
  <si>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</si>
  <si>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</si>
  <si>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</si>
  <si>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</si>
  <si>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</si>
  <si>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</si>
  <si>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</si>
  <si>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</si>
  <si>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</si>
  <si>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</si>
  <si>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</si>
  <si>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</si>
  <si>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</si>
  <si>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</si>
  <si>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</si>
  <si>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</si>
  <si>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</si>
  <si>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</si>
  <si>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</si>
  <si>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</si>
  <si>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</si>
  <si>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</si>
  <si>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</si>
  <si>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</si>
  <si>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</si>
  <si>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</si>
  <si>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</si>
  <si>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</si>
  <si>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</si>
  <si>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</si>
  <si>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</si>
  <si>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</si>
  <si>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</si>
  <si>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</si>
  <si>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</si>
  <si>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</si>
  <si>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</si>
  <si>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</si>
  <si>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</si>
  <si>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</si>
  <si>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</si>
  <si>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</si>
  <si>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</si>
  <si>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</si>
  <si>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</si>
  <si>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</si>
  <si>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</si>
  <si>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</si>
  <si>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</si>
  <si>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</si>
  <si>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</si>
  <si>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</si>
  <si>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</si>
  <si>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</si>
  <si>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</si>
  <si>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</si>
  <si>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</si>
  <si>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</si>
  <si>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</si>
  <si>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</si>
  <si>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</si>
  <si>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</si>
  <si>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</si>
  <si>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</si>
  <si>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</si>
  <si>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</si>
  <si>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</si>
  <si>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</si>
  <si>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</si>
  <si>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</si>
  <si>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</si>
  <si>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</si>
  <si>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</si>
  <si>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</si>
  <si>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</si>
  <si>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</si>
  <si>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</si>
  <si>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</si>
  <si>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</si>
  <si>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</si>
  <si>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</si>
  <si>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</si>
  <si>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</si>
  <si>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</si>
  <si>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</si>
  <si>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</si>
  <si>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</si>
  <si>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</si>
  <si>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</si>
  <si>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</si>
  <si>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</si>
  <si>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</si>
  <si>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</si>
  <si>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</si>
  <si>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</si>
  <si>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</si>
  <si>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</si>
  <si>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</si>
  <si>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</si>
  <si>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</si>
  <si>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</si>
  <si>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</si>
  <si>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</si>
  <si>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</si>
  <si>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</si>
  <si>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</si>
  <si>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</si>
  <si>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</si>
  <si>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</si>
  <si>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</si>
  <si>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</si>
  <si>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</si>
  <si>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</si>
  <si>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</si>
  <si>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</si>
  <si>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</si>
  <si>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</si>
  <si>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</si>
  <si>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</si>
  <si>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</si>
  <si>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</si>
  <si>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</si>
  <si>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</si>
  <si>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</si>
  <si>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</si>
  <si>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</si>
  <si>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</si>
  <si>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</si>
  <si>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</si>
  <si>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</si>
  <si>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</si>
  <si>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</si>
  <si>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</si>
  <si>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</si>
  <si>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</si>
  <si>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</si>
  <si>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</si>
  <si>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</si>
  <si>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</si>
  <si>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</si>
  <si>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</si>
  <si>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</si>
  <si>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</si>
  <si>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</si>
  <si>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</si>
  <si>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</si>
  <si>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</si>
  <si>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</si>
  <si>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</si>
  <si>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</si>
  <si>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</si>
  <si>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</si>
  <si>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</si>
  <si>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</si>
  <si>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</si>
  <si>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</si>
  <si>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</si>
  <si>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</si>
  <si>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</si>
  <si>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</si>
  <si>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</si>
  <si>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</si>
  <si>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</si>
  <si>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</si>
  <si>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</si>
  <si>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</si>
  <si>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</si>
  <si>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</si>
  <si>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</si>
  <si>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</si>
  <si>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</si>
  <si>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</si>
  <si>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</si>
  <si>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</si>
  <si>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</si>
  <si>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</si>
  <si>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</si>
  <si>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</si>
  <si>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</si>
  <si>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</si>
  <si>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</si>
  <si>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</si>
  <si>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</si>
  <si>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</si>
  <si>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</si>
  <si>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</si>
  <si>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</si>
  <si>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</si>
  <si>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</si>
  <si>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</si>
  <si>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</si>
  <si>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</si>
  <si>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</si>
  <si>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</si>
  <si>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</si>
  <si>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</si>
  <si>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</si>
  <si>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</si>
  <si>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</si>
  <si>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</si>
  <si>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</si>
  <si>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</si>
  <si>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</si>
  <si>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</si>
  <si>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</si>
  <si>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</si>
  <si>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</si>
  <si>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</si>
  <si>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</si>
  <si>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</si>
  <si>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</si>
  <si>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</si>
  <si>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</si>
  <si>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</si>
  <si>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</si>
  <si>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</si>
  <si>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</si>
  <si>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</si>
  <si>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</si>
  <si>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</si>
  <si>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</si>
  <si>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</si>
  <si>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</si>
  <si>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</si>
  <si>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</si>
  <si>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</si>
  <si>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</si>
  <si>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</si>
  <si>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</si>
  <si>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</si>
  <si>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</si>
  <si>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</si>
  <si>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</si>
  <si>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</si>
  <si>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</si>
  <si>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</si>
  <si>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</si>
  <si>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</si>
  <si>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</si>
  <si>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</si>
  <si>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</si>
  <si>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</si>
  <si>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</si>
  <si>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</si>
  <si>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</si>
  <si>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</si>
  <si>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</si>
  <si>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</si>
  <si>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</si>
  <si>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</si>
  <si>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</si>
  <si>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</si>
  <si>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</si>
  <si>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</si>
  <si>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</si>
  <si>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</si>
  <si>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</si>
  <si>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</si>
  <si>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</si>
  <si>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</si>
  <si>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</si>
  <si>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</si>
  <si>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</si>
  <si>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</si>
  <si>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</si>
  <si>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</si>
  <si>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</si>
  <si>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</si>
  <si>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</si>
  <si>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</si>
  <si>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</si>
  <si>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</si>
  <si>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</si>
  <si>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</si>
  <si>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</si>
  <si>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</si>
  <si>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</si>
  <si>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</si>
  <si>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</si>
  <si>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</si>
  <si>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</si>
  <si>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</si>
  <si>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</si>
  <si>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</si>
  <si>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</si>
  <si>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</si>
  <si>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</si>
  <si>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</si>
  <si>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</si>
  <si>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</si>
  <si>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</si>
  <si>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</si>
  <si>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</si>
  <si>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</si>
  <si>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</si>
  <si>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</si>
  <si>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</si>
  <si>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</si>
  <si>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</si>
  <si>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</si>
  <si>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</si>
  <si>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</si>
  <si>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</si>
  <si>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</si>
  <si>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</si>
  <si>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</si>
  <si>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</si>
  <si>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</si>
  <si>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</si>
  <si>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</si>
  <si>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</si>
  <si>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</si>
  <si>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</si>
  <si>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</si>
  <si>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</si>
  <si>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</si>
  <si>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</si>
  <si>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</si>
  <si>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</si>
  <si>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</si>
  <si>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</si>
  <si>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</si>
  <si>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</si>
  <si>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</si>
  <si>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</si>
  <si>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</si>
  <si>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</si>
  <si>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</si>
  <si>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</si>
  <si>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</si>
  <si>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</si>
  <si>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</si>
  <si>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</si>
  <si>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</si>
  <si>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</si>
  <si>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</si>
  <si>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</si>
  <si>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</si>
  <si>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</si>
  <si>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</si>
  <si>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</si>
  <si>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</si>
  <si>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</si>
  <si>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</si>
  <si>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</si>
  <si>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</si>
  <si>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</si>
  <si>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</si>
  <si>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</si>
  <si>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</si>
  <si>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</si>
  <si>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</si>
  <si>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</si>
  <si>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</si>
  <si>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</si>
  <si>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</si>
  <si>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</si>
  <si>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</si>
  <si>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</si>
  <si>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</si>
  <si>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</si>
  <si>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</si>
  <si>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</si>
  <si>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</si>
  <si>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</si>
  <si>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</si>
  <si>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</si>
  <si>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</si>
  <si>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</si>
  <si>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</si>
  <si>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</si>
  <si>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</si>
  <si>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</si>
  <si>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</si>
  <si>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</si>
  <si>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</si>
  <si>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</si>
  <si>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</si>
  <si>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</si>
  <si>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</si>
  <si>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</si>
  <si>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</si>
  <si>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</si>
  <si>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</si>
  <si>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</si>
  <si>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</si>
  <si>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</si>
  <si>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</si>
  <si>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</si>
  <si>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</si>
  <si>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</si>
  <si>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</si>
  <si>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</si>
  <si>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</si>
  <si>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</si>
  <si>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</si>
  <si>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</si>
  <si>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</si>
  <si>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</si>
  <si>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</si>
  <si>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</si>
  <si>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</si>
  <si>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</si>
  <si>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</si>
  <si>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</si>
  <si>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</si>
  <si>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</si>
  <si>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</si>
  <si>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</si>
  <si>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</si>
  <si>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</si>
  <si>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</si>
  <si>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</si>
  <si>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</si>
  <si>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</si>
  <si>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</si>
  <si>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</si>
  <si>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</si>
  <si>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</si>
  <si>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</si>
  <si>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</si>
  <si>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</si>
  <si>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</si>
  <si>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</si>
  <si>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</si>
  <si>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</si>
  <si>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</si>
  <si>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</si>
  <si>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</si>
  <si>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</si>
  <si>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</si>
  <si>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</si>
  <si>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</si>
  <si>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</si>
  <si>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</si>
  <si>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</si>
  <si>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</si>
  <si>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</si>
  <si>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</si>
  <si>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</si>
  <si>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</si>
  <si>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</si>
  <si>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</si>
  <si>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</si>
  <si>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</si>
  <si>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</si>
  <si>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</si>
  <si>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</si>
  <si>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</si>
  <si>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</si>
  <si>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</si>
  <si>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</si>
  <si>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</si>
  <si>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</si>
  <si>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</si>
  <si>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</si>
  <si>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</si>
  <si>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</si>
  <si>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</si>
  <si>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</si>
  <si>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</si>
  <si>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</si>
  <si>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</si>
  <si>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</si>
  <si>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</si>
  <si>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</si>
  <si>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</si>
  <si>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</si>
  <si>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</si>
  <si>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</si>
  <si>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</si>
  <si>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</si>
  <si>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</si>
  <si>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</si>
  <si>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</si>
  <si>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</si>
  <si>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</si>
  <si>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</si>
  <si>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</si>
  <si>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</si>
  <si>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</si>
  <si>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</si>
  <si>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</si>
  <si>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</si>
  <si>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</si>
  <si>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</si>
  <si>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</si>
  <si>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</si>
  <si>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</si>
  <si>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</si>
  <si>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</si>
  <si>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</si>
  <si>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</si>
  <si>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</si>
  <si>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</si>
  <si>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</si>
  <si>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</si>
  <si>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</si>
  <si>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</si>
  <si>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</si>
  <si>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</si>
  <si>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</si>
  <si>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</si>
  <si>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</si>
  <si>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</si>
  <si>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</si>
  <si>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</si>
  <si>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</si>
  <si>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</si>
  <si>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</si>
  <si>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</si>
  <si>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</si>
  <si>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</si>
  <si>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</si>
  <si>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</si>
  <si>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</si>
  <si>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</si>
  <si>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</si>
  <si>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</si>
  <si>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</si>
  <si>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</si>
  <si>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</si>
  <si>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</si>
  <si>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</si>
  <si>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</si>
  <si>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</si>
  <si>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</si>
  <si>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</si>
  <si>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</si>
  <si>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</si>
  <si>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</si>
  <si>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</si>
  <si>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</si>
  <si>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</si>
  <si>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</si>
  <si>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</si>
  <si>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</si>
  <si>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</si>
  <si>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</si>
  <si>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</si>
  <si>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</si>
  <si>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</si>
  <si>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</si>
  <si>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</si>
  <si>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</si>
  <si>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</si>
  <si>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</si>
  <si>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</si>
  <si>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</si>
  <si>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</si>
  <si>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</si>
  <si>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</si>
  <si>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</si>
  <si>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</si>
  <si>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</si>
  <si>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</si>
  <si>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</si>
  <si>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</si>
  <si>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</si>
  <si>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</si>
  <si>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</si>
  <si>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</si>
  <si>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</si>
  <si>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</si>
  <si>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</si>
  <si>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</si>
  <si>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</si>
  <si>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</si>
  <si>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</si>
  <si>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</si>
  <si>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</si>
  <si>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</si>
  <si>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</si>
  <si>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</si>
  <si>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</si>
  <si>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</si>
  <si>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</si>
  <si>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</si>
  <si>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</si>
  <si>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</si>
  <si>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</si>
  <si>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</si>
  <si>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</si>
  <si>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</si>
  <si>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</si>
  <si>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</si>
  <si>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</si>
  <si>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</si>
  <si>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</si>
  <si>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</si>
  <si>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</si>
  <si>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</si>
  <si>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</si>
  <si>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</si>
  <si>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</si>
  <si>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</si>
  <si>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</si>
  <si>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</si>
  <si>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</si>
  <si>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</si>
  <si>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</si>
  <si>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</si>
  <si>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</si>
  <si>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</si>
  <si>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</si>
  <si>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</si>
  <si>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</si>
  <si>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</si>
  <si>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</si>
  <si>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</si>
  <si>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</si>
  <si>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</si>
  <si>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</si>
  <si>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</si>
  <si>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</si>
  <si>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</si>
  <si>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</si>
  <si>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</si>
  <si>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</si>
  <si>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</si>
  <si>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</si>
  <si>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</si>
  <si>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</si>
  <si>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</si>
  <si>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</si>
  <si>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</si>
  <si>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</si>
  <si>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</si>
  <si>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</si>
  <si>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</si>
  <si>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</si>
  <si>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</si>
  <si>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</si>
  <si>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</si>
  <si>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</si>
  <si>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</si>
  <si>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</si>
  <si>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</si>
  <si>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</si>
  <si>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</si>
  <si>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</si>
  <si>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</si>
  <si>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</si>
  <si>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</si>
  <si>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</si>
  <si>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</si>
  <si>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</si>
  <si>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</si>
  <si>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</si>
  <si>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</si>
  <si>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</si>
  <si>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</si>
  <si>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</si>
  <si>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</si>
  <si>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</si>
  <si>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</si>
  <si>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</si>
  <si>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</si>
  <si>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</si>
  <si>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</si>
  <si>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</si>
  <si>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</si>
  <si>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</si>
  <si>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</si>
  <si>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</si>
  <si>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</si>
  <si>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</si>
  <si>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</si>
  <si>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</si>
  <si>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</si>
  <si>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</si>
  <si>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</si>
  <si>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</si>
  <si>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</si>
  <si>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</si>
  <si>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</si>
  <si>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</si>
  <si>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</si>
  <si>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</si>
  <si>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</si>
  <si>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</si>
  <si>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</si>
  <si>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</si>
  <si>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</si>
  <si>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</si>
  <si>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</si>
  <si>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</si>
  <si>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</si>
  <si>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</si>
  <si>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</si>
  <si>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</si>
  <si>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</si>
  <si>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</si>
  <si>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</si>
  <si>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</si>
  <si>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</si>
  <si>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</si>
  <si>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</si>
  <si>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</si>
  <si>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</si>
  <si>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</si>
  <si>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</si>
  <si>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</si>
  <si>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</si>
  <si>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</si>
  <si>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</si>
  <si>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</si>
  <si>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</si>
  <si>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</si>
  <si>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</si>
  <si>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</si>
  <si>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</si>
  <si>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</si>
  <si>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</si>
  <si>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</si>
  <si>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</si>
  <si>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</si>
  <si>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</si>
  <si>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</si>
  <si>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</si>
  <si>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</si>
  <si>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</si>
  <si>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</si>
  <si>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</si>
  <si>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</si>
  <si>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</si>
  <si>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</si>
  <si>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</si>
  <si>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</si>
  <si>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</si>
  <si>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</si>
  <si>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</si>
  <si>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</si>
  <si>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</si>
  <si>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</si>
  <si>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</si>
  <si>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</si>
  <si>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</si>
  <si>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</si>
  <si>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</si>
  <si>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</si>
  <si>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</si>
  <si>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</si>
  <si>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</si>
  <si>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</si>
  <si>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</si>
  <si>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</si>
  <si>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</si>
  <si>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</si>
  <si>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</si>
  <si>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</si>
  <si>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</si>
  <si>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</si>
  <si>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</si>
  <si>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</si>
  <si>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</si>
  <si>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</si>
  <si>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</si>
  <si>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</si>
  <si>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</si>
  <si>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</si>
  <si>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</si>
  <si>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</si>
  <si>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</si>
  <si>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</si>
  <si>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</si>
  <si>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</si>
  <si>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</si>
  <si>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</si>
  <si>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</si>
  <si>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</si>
  <si>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</si>
  <si>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</si>
  <si>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</si>
  <si>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</si>
  <si>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</si>
  <si>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</si>
  <si>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</si>
  <si>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</si>
  <si>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</si>
  <si>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</si>
  <si>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</si>
  <si>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</si>
  <si>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</si>
  <si>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</si>
  <si>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</si>
  <si>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</si>
  <si>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</si>
  <si>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</si>
  <si>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</si>
  <si>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</si>
  <si>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</si>
  <si>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</si>
  <si>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</si>
  <si>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</si>
  <si>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</si>
  <si>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</si>
  <si>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</si>
  <si>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</si>
  <si>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</si>
  <si>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</si>
  <si>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</si>
  <si>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</si>
  <si>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</si>
  <si>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</si>
  <si>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</si>
  <si>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</si>
  <si>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</si>
  <si>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</si>
  <si>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</si>
  <si>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</si>
  <si>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</si>
  <si>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</si>
  <si>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</si>
  <si>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</si>
  <si>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</si>
  <si>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</si>
  <si>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</si>
  <si>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</si>
  <si>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</si>
  <si>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</si>
  <si>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</si>
  <si>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</si>
  <si>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</si>
  <si>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</si>
  <si>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</si>
  <si>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</si>
  <si>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</si>
  <si>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</si>
  <si>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</si>
  <si>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</si>
  <si>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</si>
  <si>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</si>
  <si>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</si>
  <si>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</si>
  <si>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</si>
  <si>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</si>
  <si>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</si>
  <si>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</si>
  <si>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</si>
  <si>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</si>
  <si>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</si>
  <si>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</si>
  <si>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</si>
  <si>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</si>
  <si>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</si>
  <si>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</si>
  <si>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</si>
  <si>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</si>
  <si>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</si>
  <si>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</si>
  <si>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</si>
  <si>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</si>
  <si>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</si>
  <si>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</si>
  <si>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</si>
  <si>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</si>
  <si>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</si>
  <si>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</si>
  <si>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</si>
  <si>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</si>
  <si>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</si>
  <si>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</si>
  <si>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</si>
  <si>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</si>
  <si>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</si>
  <si>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</si>
  <si>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</si>
  <si>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</si>
  <si>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</si>
  <si>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</si>
  <si>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</si>
  <si>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</si>
  <si>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</si>
  <si>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</si>
  <si>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</si>
  <si>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</si>
  <si>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</si>
  <si>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</si>
  <si>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</si>
  <si>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</si>
  <si>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</si>
  <si>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</si>
  <si>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</si>
  <si>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</si>
  <si>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</si>
  <si>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</si>
  <si>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</si>
  <si>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</si>
  <si>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</si>
  <si>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</si>
  <si>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</si>
  <si>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</si>
  <si>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</si>
  <si>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</si>
  <si>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</si>
  <si>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</si>
  <si>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</si>
  <si>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</si>
  <si>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</si>
  <si>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</si>
  <si>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</si>
  <si>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</si>
  <si>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</si>
  <si>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</si>
  <si>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</si>
  <si>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</si>
  <si>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</si>
  <si>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</si>
  <si>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</si>
  <si>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</si>
  <si>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</si>
  <si>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</si>
  <si>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</si>
  <si>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</si>
  <si>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</si>
  <si>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</si>
  <si>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</si>
  <si>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</si>
  <si>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</si>
  <si>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</si>
  <si>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</si>
  <si>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</si>
  <si>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</si>
  <si>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</si>
  <si>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</si>
  <si>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</si>
  <si>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</si>
  <si>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</si>
  <si>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</si>
  <si>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</si>
  <si>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</si>
  <si>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</si>
  <si>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</si>
  <si>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</si>
  <si>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</si>
  <si>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</si>
  <si>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</si>
  <si>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</si>
  <si>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</si>
  <si>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</si>
  <si>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</si>
  <si>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</si>
  <si>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</si>
  <si>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</si>
  <si>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</si>
  <si>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</si>
  <si>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</si>
  <si>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</si>
  <si>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</si>
  <si>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</si>
  <si>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</si>
  <si>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</si>
  <si>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</si>
  <si>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</si>
  <si>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</si>
  <si>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</si>
  <si>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</si>
  <si>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</si>
  <si>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</si>
  <si>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</si>
  <si>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</si>
  <si>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</si>
  <si>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</si>
  <si>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</si>
  <si>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</si>
  <si>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</si>
  <si>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</si>
  <si>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</si>
  <si>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</si>
  <si>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</si>
  <si>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</si>
  <si>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</si>
  <si>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</si>
  <si>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</si>
  <si>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</si>
  <si>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</si>
  <si>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</si>
  <si>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</si>
  <si>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</si>
  <si>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</si>
  <si>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</si>
  <si>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</si>
  <si>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</si>
  <si>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</si>
  <si>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</si>
  <si>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</si>
  <si>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</si>
  <si>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</si>
  <si>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</si>
  <si>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</si>
  <si>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</si>
  <si>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</si>
  <si>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</si>
  <si>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</si>
  <si>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</si>
  <si>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</si>
  <si>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</si>
  <si>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</si>
  <si>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</si>
  <si>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</si>
  <si>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</si>
  <si>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</si>
  <si>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</si>
  <si>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</si>
  <si>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</si>
  <si>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</si>
  <si>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</si>
  <si>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</si>
  <si>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</si>
  <si>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</si>
  <si>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</si>
  <si>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</si>
  <si>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</si>
  <si>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</si>
  <si>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</si>
  <si>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</si>
  <si>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</si>
  <si>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</si>
  <si>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</si>
  <si>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</si>
  <si>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</si>
  <si>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</si>
  <si>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</si>
  <si>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</si>
  <si>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</si>
  <si>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</si>
  <si>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</si>
  <si>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</si>
  <si>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</si>
  <si>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</si>
  <si>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</si>
  <si>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</si>
  <si>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</si>
  <si>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</si>
  <si>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</si>
  <si>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</si>
  <si>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</si>
  <si>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</si>
  <si>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</si>
  <si>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</si>
  <si>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</si>
  <si>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</si>
  <si>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</si>
  <si>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</si>
  <si>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</si>
  <si>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</si>
  <si>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</si>
  <si>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</si>
  <si>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</si>
  <si>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</si>
  <si>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</si>
  <si>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</si>
  <si>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</si>
  <si>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</si>
  <si>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</si>
  <si>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</si>
  <si>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</si>
  <si>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</si>
  <si>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</si>
  <si>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</si>
  <si>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</si>
  <si>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</si>
  <si>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</si>
  <si>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</si>
  <si>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</si>
  <si>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</si>
  <si>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</si>
  <si>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</si>
  <si>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</si>
  <si>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</si>
  <si>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</si>
  <si>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</si>
  <si>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</si>
  <si>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</si>
  <si>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</si>
  <si>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</si>
  <si>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</si>
  <si>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</si>
  <si>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</si>
  <si>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</si>
  <si>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</si>
  <si>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</si>
  <si>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</si>
  <si>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</si>
  <si>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</si>
  <si>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</si>
  <si>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</si>
  <si>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</si>
  <si>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</si>
  <si>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</si>
  <si>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</si>
  <si>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</si>
  <si>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</si>
  <si>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</si>
  <si>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</si>
  <si>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</si>
  <si>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</si>
  <si>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</si>
  <si>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</si>
  <si>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</si>
  <si>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</si>
  <si>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</si>
  <si>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</si>
  <si>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</si>
  <si>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</si>
  <si>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</si>
  <si>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</si>
  <si>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</si>
  <si>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</si>
  <si>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</si>
  <si>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</si>
  <si>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</si>
  <si>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</si>
  <si>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</si>
  <si>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</si>
  <si>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</si>
  <si>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</si>
  <si>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</si>
  <si>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</si>
  <si>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</si>
  <si>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</si>
  <si>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</si>
  <si>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</si>
  <si>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</si>
  <si>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</si>
  <si>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</si>
  <si>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</si>
  <si>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</si>
  <si>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</si>
  <si>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</si>
  <si>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</si>
  <si>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</si>
  <si>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</si>
  <si>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</si>
  <si>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</si>
  <si>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</si>
  <si>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</si>
  <si>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</si>
  <si>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</si>
  <si>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</si>
  <si>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</si>
  <si>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</si>
  <si>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</si>
  <si>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</si>
  <si>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</si>
  <si>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</si>
  <si>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</si>
  <si>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</si>
  <si>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</si>
  <si>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</si>
  <si>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</si>
  <si>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</si>
  <si>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</si>
  <si>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</si>
  <si>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</si>
  <si>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</si>
  <si>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</si>
  <si>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</si>
  <si>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</si>
  <si>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</si>
  <si>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</si>
  <si>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</si>
  <si>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</si>
  <si>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</si>
  <si>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</si>
  <si>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</si>
  <si>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</si>
  <si>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</si>
  <si>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</si>
  <si>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</si>
  <si>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</si>
  <si>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</si>
  <si>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</si>
  <si>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</si>
  <si>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</si>
  <si>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</si>
  <si>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</si>
  <si>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</si>
  <si>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</si>
  <si>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</si>
  <si>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</si>
  <si>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</si>
  <si>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</si>
  <si>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</si>
  <si>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</si>
  <si>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</si>
  <si>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</si>
  <si>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</si>
  <si>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</si>
  <si>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</si>
  <si>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</si>
  <si>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</si>
  <si>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</si>
  <si>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</si>
  <si>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</si>
  <si>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</si>
  <si>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</si>
  <si>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</si>
  <si>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</si>
  <si>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</si>
  <si>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</si>
  <si>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</si>
  <si>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</si>
  <si>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</si>
  <si>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</si>
  <si>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</si>
  <si>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</si>
  <si>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</si>
  <si>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</si>
  <si>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</si>
  <si>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</si>
  <si>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</si>
  <si>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</si>
  <si>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</si>
  <si>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</si>
  <si>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</si>
  <si>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</si>
  <si>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</si>
  <si>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</si>
  <si>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</si>
  <si>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</si>
  <si>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</si>
  <si>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</si>
  <si>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</si>
  <si>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</si>
  <si>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</si>
  <si>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</si>
  <si>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</si>
  <si>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</si>
  <si>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</si>
  <si>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</si>
  <si>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</si>
  <si>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</si>
  <si>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</si>
  <si>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</si>
  <si>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</si>
  <si>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</si>
  <si>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</si>
  <si>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</si>
  <si>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</si>
  <si>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</si>
  <si>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</si>
  <si>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</si>
  <si>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</si>
  <si>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</si>
  <si>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</si>
  <si>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</si>
  <si>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</si>
  <si>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</si>
  <si>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</si>
  <si>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</si>
  <si>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</si>
  <si>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</si>
  <si>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</si>
  <si>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</si>
  <si>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</si>
  <si>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</si>
  <si>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</si>
  <si>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</si>
  <si>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</si>
  <si>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</si>
  <si>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</si>
  <si>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</si>
  <si>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</si>
  <si>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</si>
  <si>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</si>
  <si>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</si>
  <si>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</si>
  <si>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</si>
  <si>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</si>
  <si>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</si>
  <si>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</si>
  <si>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</si>
  <si>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</si>
  <si>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</si>
  <si>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</si>
  <si>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</si>
  <si>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</si>
  <si>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</si>
  <si>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</si>
  <si>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</si>
  <si>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</si>
  <si>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</si>
  <si>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</si>
  <si>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</si>
  <si>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</si>
  <si>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</si>
  <si>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</si>
  <si>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</si>
  <si>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</si>
  <si>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</si>
  <si>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</si>
  <si>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</si>
  <si>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</si>
  <si>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</si>
  <si>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</si>
  <si>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</si>
  <si>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</si>
  <si>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</si>
  <si>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</si>
  <si>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</si>
  <si>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</si>
  <si>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</si>
  <si>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</si>
  <si>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</si>
  <si>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</si>
  <si>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</si>
  <si>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</si>
  <si>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</si>
  <si>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</si>
  <si>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</si>
  <si>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</si>
  <si>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</si>
  <si>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</si>
  <si>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</si>
  <si>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</si>
  <si>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</si>
  <si>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</si>
  <si>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</si>
  <si>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</si>
  <si>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</si>
  <si>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</si>
  <si>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</si>
  <si>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</si>
  <si>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</si>
  <si>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</si>
  <si>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</si>
  <si>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</si>
  <si>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</si>
  <si>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</si>
  <si>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</si>
  <si>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</si>
  <si>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</si>
  <si>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</si>
  <si>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</si>
  <si>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</si>
  <si>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</si>
  <si>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</si>
  <si>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</si>
  <si>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</si>
  <si>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</si>
  <si>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</si>
  <si>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</si>
  <si>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</si>
  <si>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</si>
  <si>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</si>
  <si>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</si>
  <si>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</si>
  <si>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</si>
  <si>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</si>
  <si>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</si>
  <si>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</si>
  <si>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</si>
  <si>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</si>
  <si>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</si>
  <si>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</si>
  <si>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</si>
  <si>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</si>
  <si>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</si>
  <si>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</si>
  <si>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</si>
  <si>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</si>
  <si>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</si>
  <si>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</si>
  <si>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</si>
  <si>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</si>
  <si>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</si>
  <si>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</si>
  <si>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</si>
  <si>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</si>
  <si>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</si>
  <si>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</si>
  <si>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</si>
  <si>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</si>
  <si>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</si>
  <si>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</si>
  <si>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</si>
  <si>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</si>
  <si>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</si>
  <si>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</si>
  <si>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</si>
  <si>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</si>
  <si>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</si>
  <si>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</si>
  <si>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</si>
  <si>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</si>
  <si>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</si>
  <si>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</si>
  <si>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</si>
  <si>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</si>
  <si>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</si>
  <si>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</si>
  <si>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</si>
  <si>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</si>
  <si>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</si>
  <si>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</si>
  <si>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</si>
  <si>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</si>
  <si>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</si>
  <si>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</si>
  <si>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</si>
  <si>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</si>
  <si>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</si>
  <si>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</si>
  <si>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</si>
  <si>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</si>
  <si>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</si>
  <si>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</si>
  <si>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</si>
  <si>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</si>
  <si>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</si>
  <si>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</si>
  <si>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</si>
  <si>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</si>
  <si>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</si>
  <si>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</si>
  <si>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</si>
  <si>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</si>
  <si>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</si>
  <si>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</si>
  <si>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</si>
  <si>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</si>
  <si>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</si>
  <si>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</si>
  <si>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</si>
  <si>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</si>
  <si>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</si>
  <si>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</si>
  <si>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</si>
  <si>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</si>
  <si>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</si>
  <si>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</si>
  <si>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</si>
  <si>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</si>
  <si>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</si>
  <si>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</si>
  <si>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</si>
  <si>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</si>
  <si>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</si>
  <si>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</si>
  <si>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</si>
  <si>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</si>
  <si>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</si>
  <si>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</si>
  <si>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</si>
  <si>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</si>
  <si>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</si>
  <si>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</si>
  <si>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</si>
  <si>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</si>
  <si>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</si>
  <si>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</si>
  <si>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</si>
  <si>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</si>
  <si>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</si>
  <si>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</si>
  <si>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</si>
  <si>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</si>
  <si>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</si>
  <si>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</si>
  <si>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</si>
  <si>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</si>
  <si>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</si>
  <si>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</si>
  <si>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</si>
  <si>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</si>
  <si>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</si>
  <si>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</si>
  <si>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</si>
  <si>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</si>
  <si>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</si>
  <si>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</si>
  <si>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</si>
  <si>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</si>
  <si>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</si>
  <si>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</si>
  <si>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</si>
  <si>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</si>
  <si>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</si>
  <si>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</si>
  <si>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</si>
  <si>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</si>
  <si>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</si>
  <si>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</si>
  <si>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</si>
  <si>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</si>
  <si>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</si>
  <si>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</si>
  <si>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</si>
  <si>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</si>
  <si>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</si>
  <si>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</si>
  <si>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</si>
  <si>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</si>
  <si>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</si>
  <si>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</si>
  <si>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</si>
  <si>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</si>
  <si>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</si>
  <si>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</si>
  <si>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</si>
  <si>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</si>
  <si>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</si>
  <si>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</si>
  <si>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</si>
  <si>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</si>
  <si>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</si>
  <si>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</si>
  <si>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</si>
  <si>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</si>
  <si>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</si>
  <si>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</si>
  <si>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</si>
  <si>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</si>
  <si>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</si>
  <si>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</si>
  <si>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</si>
  <si>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</si>
  <si>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</si>
  <si>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</si>
  <si>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</si>
  <si>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</si>
  <si>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</si>
  <si>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</si>
  <si>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</si>
  <si>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</si>
  <si>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</si>
  <si>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</si>
  <si>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</si>
  <si>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</si>
  <si>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</si>
  <si>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</si>
  <si>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</si>
  <si>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</si>
  <si>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</si>
  <si>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</si>
  <si>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</si>
  <si>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</si>
  <si>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</si>
  <si>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</si>
  <si>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</si>
  <si>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</si>
  <si>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</si>
  <si>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</si>
  <si>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</si>
  <si>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</si>
  <si>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</si>
  <si>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</si>
  <si>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</si>
  <si>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</si>
  <si>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</si>
  <si>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</si>
  <si>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</si>
  <si>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</si>
  <si>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</si>
  <si>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</si>
  <si>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</si>
  <si>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</si>
  <si>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</si>
  <si>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</si>
  <si>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</si>
  <si>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</si>
  <si>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</si>
  <si>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</si>
  <si>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</si>
  <si>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</si>
  <si>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</si>
  <si>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</si>
  <si>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</si>
  <si>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</si>
  <si>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</si>
  <si>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</si>
  <si>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</si>
  <si>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</si>
  <si>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</si>
  <si>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</si>
  <si>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</si>
  <si>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</si>
  <si>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</si>
  <si>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</si>
  <si>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</si>
  <si>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</si>
  <si>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</si>
  <si>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</si>
  <si>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</si>
  <si>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</si>
  <si>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</si>
  <si>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</si>
  <si>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</si>
  <si>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</si>
  <si>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</si>
  <si>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</si>
  <si>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</si>
  <si>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</si>
  <si>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</si>
  <si>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</si>
  <si>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</si>
  <si>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</si>
  <si>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</si>
  <si>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</si>
  <si>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</si>
  <si>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</si>
  <si>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</si>
  <si>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</si>
  <si>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</si>
  <si>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</si>
  <si>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</si>
  <si>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</si>
  <si>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</si>
  <si>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</si>
  <si>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</si>
  <si>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</si>
  <si>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</si>
  <si>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</si>
  <si>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</si>
  <si>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</si>
  <si>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</si>
  <si>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</si>
  <si>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</si>
  <si>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</si>
  <si>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</si>
  <si>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</si>
  <si>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</si>
  <si>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</si>
  <si>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</si>
  <si>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</si>
  <si>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</si>
  <si>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</si>
  <si>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</si>
  <si>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</si>
  <si>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</si>
  <si>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</si>
  <si>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</si>
  <si>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</si>
  <si>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</si>
  <si>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</si>
  <si>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</si>
  <si>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</si>
  <si>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</si>
  <si>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</si>
  <si>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</si>
  <si>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</si>
  <si>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</si>
  <si>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</si>
  <si>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</si>
  <si>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</si>
  <si>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</si>
  <si>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</si>
  <si>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</si>
  <si>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</si>
  <si>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</si>
  <si>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</si>
  <si>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</si>
  <si>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</si>
  <si>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</si>
  <si>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</si>
  <si>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</si>
  <si>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</si>
  <si>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</si>
  <si>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</si>
  <si>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</si>
  <si>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</si>
  <si>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</si>
  <si>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</si>
  <si>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</si>
  <si>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</si>
  <si>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</si>
  <si>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</si>
  <si>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</si>
  <si>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</si>
  <si>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</si>
  <si>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</si>
  <si>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</si>
  <si>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</si>
  <si>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</si>
  <si>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</si>
  <si>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</si>
  <si>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</si>
  <si>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</si>
  <si>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</si>
  <si>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</si>
  <si>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</si>
  <si>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</si>
  <si>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</si>
  <si>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</si>
  <si>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</si>
  <si>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</si>
  <si>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</si>
  <si>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</si>
  <si>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</si>
  <si>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</si>
  <si>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</si>
  <si>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</si>
  <si>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</si>
  <si>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</si>
  <si>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</si>
  <si>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</si>
  <si>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</si>
  <si>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</si>
  <si>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</si>
  <si>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</si>
  <si>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</si>
  <si>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</si>
  <si>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</si>
  <si>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</si>
  <si>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</si>
  <si>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</si>
  <si>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</si>
  <si>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</si>
  <si>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</si>
  <si>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</si>
  <si>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</si>
  <si>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</si>
  <si>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</si>
  <si>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</si>
  <si>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</si>
  <si>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</si>
  <si>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</si>
  <si>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</si>
  <si>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</si>
  <si>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</si>
  <si>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</si>
  <si>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</si>
  <si>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</si>
  <si>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</si>
  <si>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</si>
  <si>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</si>
  <si>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</si>
  <si>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</si>
  <si>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</si>
  <si>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</si>
  <si>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</si>
  <si>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</si>
  <si>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</si>
  <si>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</si>
  <si>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</si>
  <si>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</si>
  <si>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</si>
  <si>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</si>
  <si>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</si>
  <si>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</si>
  <si>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</si>
  <si>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</si>
  <si>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</si>
  <si>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</si>
  <si>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</si>
  <si>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</si>
  <si>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</si>
  <si>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</si>
  <si>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</si>
  <si>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</si>
  <si>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</si>
  <si>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</si>
  <si>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</si>
  <si>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</si>
  <si>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</si>
  <si>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</si>
  <si>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</si>
  <si>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</si>
  <si>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</si>
  <si>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</si>
  <si>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</si>
  <si>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</si>
  <si>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</si>
  <si>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</si>
  <si>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</si>
  <si>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</si>
  <si>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</si>
  <si>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</si>
  <si>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</si>
  <si>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</si>
  <si>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</si>
  <si>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</si>
  <si>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</si>
  <si>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</si>
  <si>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</si>
  <si>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</si>
  <si>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</si>
  <si>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</si>
  <si>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</si>
  <si>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</si>
  <si>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</si>
  <si>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</si>
  <si>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</si>
  <si>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</si>
  <si>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</si>
  <si>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</si>
  <si>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</si>
  <si>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</si>
  <si>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</si>
  <si>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</si>
  <si>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</si>
  <si>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</si>
  <si>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</si>
  <si>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</si>
  <si>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</si>
  <si>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</si>
  <si>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</si>
  <si>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</si>
  <si>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</si>
  <si>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</si>
  <si>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</si>
  <si>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</si>
  <si>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</si>
  <si>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</si>
  <si>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</si>
  <si>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</si>
  <si>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</si>
  <si>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</si>
  <si>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</si>
  <si>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</si>
  <si>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</si>
  <si>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</si>
  <si>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</si>
  <si>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</si>
  <si>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</si>
  <si>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</si>
  <si>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</si>
  <si>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</si>
  <si>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</si>
  <si>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</si>
  <si>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</si>
  <si>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</si>
  <si>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</si>
  <si>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</si>
  <si>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</si>
  <si>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</si>
  <si>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</si>
  <si>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</si>
  <si>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</si>
  <si>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</si>
  <si>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</si>
  <si>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</si>
  <si>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</si>
  <si>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</si>
  <si>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</si>
  <si>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</si>
  <si>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</si>
  <si>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</si>
  <si>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</si>
  <si>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</si>
  <si>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</si>
  <si>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</si>
  <si>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</si>
  <si>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</si>
  <si>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</si>
  <si>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</si>
  <si>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</si>
  <si>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</si>
  <si>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</si>
  <si>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</si>
  <si>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</si>
  <si>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</si>
  <si>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</si>
  <si>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</si>
  <si>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</si>
  <si>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</si>
  <si>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</si>
  <si>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</si>
  <si>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</si>
  <si>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</si>
  <si>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</si>
  <si>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</si>
  <si>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</si>
  <si>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</si>
  <si>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</si>
  <si>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</si>
  <si>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</si>
  <si>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</si>
  <si>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</si>
  <si>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</si>
  <si>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</si>
  <si>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</si>
  <si>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</si>
  <si>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</si>
  <si>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</si>
  <si>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</si>
  <si>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</si>
  <si>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</si>
  <si>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</si>
  <si>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</si>
  <si>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</si>
  <si>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</si>
  <si>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</si>
  <si>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</si>
  <si>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</si>
  <si>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</si>
  <si>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</si>
  <si>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</si>
  <si>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</si>
  <si>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</si>
  <si>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</si>
  <si>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</si>
  <si>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</si>
  <si>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</si>
  <si>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</si>
  <si>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</si>
  <si>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</si>
  <si>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</si>
  <si>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</si>
  <si>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</si>
  <si>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</si>
  <si>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</si>
  <si>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</si>
  <si>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</si>
  <si>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</si>
  <si>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</si>
  <si>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</si>
  <si>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</si>
  <si>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</si>
  <si>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</si>
  <si>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</si>
  <si>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</si>
  <si>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</si>
  <si>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</si>
  <si>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</si>
  <si>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</si>
  <si>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</si>
  <si>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</si>
  <si>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</si>
  <si>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</si>
  <si>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</si>
  <si>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</si>
  <si>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</si>
  <si>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</si>
  <si>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</si>
  <si>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</si>
  <si>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</si>
  <si>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</si>
  <si>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</si>
  <si>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</si>
  <si>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</si>
  <si>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</si>
  <si>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</si>
  <si>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</si>
  <si>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</si>
  <si>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</si>
  <si>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</si>
  <si>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</si>
  <si>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</si>
  <si>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</si>
  <si>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</si>
  <si>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</si>
  <si>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</si>
  <si>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</si>
  <si>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</si>
  <si>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</si>
  <si>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</si>
  <si>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</si>
  <si>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</si>
  <si>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</si>
  <si>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</si>
  <si>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</si>
  <si>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</si>
  <si>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</si>
  <si>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</si>
  <si>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</si>
  <si>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</si>
  <si>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</si>
  <si>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</si>
  <si>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</si>
  <si>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</si>
  <si>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</si>
  <si>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</si>
  <si>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</si>
  <si>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</si>
  <si>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</si>
  <si>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</si>
  <si>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</si>
  <si>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</si>
  <si>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</si>
  <si>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</si>
  <si>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</si>
  <si>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</si>
  <si>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</si>
  <si>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</si>
  <si>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</si>
  <si>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</si>
  <si>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</si>
  <si>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</si>
  <si>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</si>
  <si>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</si>
  <si>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</si>
  <si>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</si>
  <si>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</si>
  <si>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</si>
  <si>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</si>
  <si>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</si>
  <si>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</si>
  <si>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</si>
  <si>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</si>
  <si>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</si>
  <si>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</si>
  <si>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</si>
  <si>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</si>
  <si>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</si>
  <si>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</si>
  <si>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</si>
  <si>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</si>
  <si>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</si>
  <si>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</si>
  <si>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</si>
  <si>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</si>
  <si>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</si>
  <si>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</si>
  <si>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</si>
  <si>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</si>
  <si>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</si>
  <si>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</si>
  <si>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</si>
  <si>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</si>
  <si>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</si>
  <si>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</si>
  <si>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</si>
  <si>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</si>
  <si>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</si>
  <si>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</si>
  <si>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</si>
  <si>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</si>
  <si>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</si>
  <si>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</si>
  <si>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</si>
  <si>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</si>
  <si>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</si>
  <si>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</si>
  <si>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</si>
  <si>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</si>
  <si>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</si>
  <si>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</si>
  <si>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</si>
  <si>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</si>
  <si>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</si>
  <si>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</si>
  <si>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</si>
  <si>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</si>
  <si>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</si>
  <si>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</si>
  <si>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</si>
  <si>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</si>
  <si>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</si>
  <si>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</si>
  <si>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</si>
  <si>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</si>
  <si>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</si>
  <si>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</si>
  <si>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</si>
  <si>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</si>
  <si>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</si>
  <si>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</si>
  <si>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</si>
  <si>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</si>
  <si>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</si>
  <si>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</si>
  <si>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</si>
  <si>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</si>
  <si>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</si>
  <si>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</si>
  <si>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</si>
  <si>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</si>
  <si>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</si>
  <si>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</si>
  <si>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</si>
  <si>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</si>
  <si>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</si>
  <si>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</si>
  <si>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</si>
  <si>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</si>
  <si>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</si>
  <si>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</si>
  <si>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</si>
  <si>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</si>
  <si>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</si>
  <si>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</si>
  <si>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</si>
  <si>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</si>
  <si>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</si>
  <si>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</si>
  <si>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</si>
  <si>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</si>
  <si>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</si>
  <si>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</si>
  <si>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</si>
  <si>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</si>
  <si>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</si>
  <si>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</si>
  <si>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</si>
  <si>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</si>
  <si>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</si>
  <si>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</si>
  <si>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</si>
  <si>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</si>
  <si>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</si>
  <si>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</si>
  <si>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</si>
  <si>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</si>
  <si>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</si>
  <si>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</si>
  <si>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</si>
  <si>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</si>
  <si>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</si>
  <si>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</si>
  <si>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</si>
  <si>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</si>
  <si>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</si>
  <si>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</si>
  <si>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</si>
  <si>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</si>
  <si>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</si>
  <si>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</si>
  <si>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</si>
  <si>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</si>
  <si>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</si>
  <si>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</si>
  <si>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</si>
  <si>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</si>
  <si>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</si>
  <si>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</si>
  <si>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</si>
  <si>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</si>
  <si>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</si>
  <si>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</si>
  <si>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</si>
  <si>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</si>
  <si>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</si>
  <si>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</si>
  <si>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</si>
  <si>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</si>
  <si>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</si>
  <si>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</si>
  <si>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</si>
  <si>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</si>
  <si>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</si>
  <si>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</si>
  <si>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</si>
  <si>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</si>
  <si>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</si>
  <si>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</si>
  <si>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</si>
  <si>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</si>
  <si>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</si>
  <si>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</si>
  <si>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</si>
  <si>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</si>
  <si>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</si>
  <si>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</si>
  <si>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</si>
  <si>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</si>
  <si>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</si>
  <si>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</si>
  <si>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</si>
  <si>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</si>
  <si>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</si>
  <si>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</si>
  <si>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</si>
  <si>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</si>
  <si>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</si>
  <si>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</si>
  <si>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</si>
  <si>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</si>
  <si>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</si>
  <si>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</si>
  <si>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</si>
  <si>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</si>
  <si>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</si>
  <si>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</si>
  <si>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</si>
  <si>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</si>
  <si>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</si>
  <si>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</si>
  <si>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</si>
  <si>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</si>
  <si>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</si>
  <si>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</si>
  <si>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</si>
  <si>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</si>
  <si>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</si>
  <si>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</si>
  <si>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</si>
  <si>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</si>
  <si>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</si>
  <si>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</si>
  <si>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</si>
  <si>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</si>
  <si>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</si>
  <si>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</si>
  <si>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</si>
  <si>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</si>
  <si>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</si>
  <si>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</si>
  <si>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</si>
  <si>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</si>
  <si>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</si>
  <si>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</si>
  <si>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</si>
  <si>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</si>
  <si>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</si>
  <si>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</si>
  <si>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</si>
  <si>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</si>
  <si>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</si>
  <si>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</si>
  <si>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</si>
  <si>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</si>
  <si>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</si>
  <si>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</si>
  <si>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</si>
  <si>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</si>
  <si>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</si>
  <si>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</si>
  <si>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</si>
  <si>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</si>
  <si>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</si>
  <si>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</si>
  <si>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</si>
  <si>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</si>
  <si>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</si>
  <si>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</si>
  <si>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</si>
  <si>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</si>
  <si>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</si>
  <si>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</si>
  <si>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</si>
  <si>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</si>
  <si>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</si>
  <si>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</si>
  <si>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</si>
  <si>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</si>
  <si>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</si>
  <si>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</si>
  <si>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</si>
  <si>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</si>
  <si>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</si>
  <si>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</si>
  <si>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</si>
  <si>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</si>
  <si>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</si>
  <si>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</si>
  <si>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</si>
  <si>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</si>
  <si>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</si>
  <si>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</si>
  <si>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</si>
  <si>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</si>
  <si>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</si>
  <si>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</si>
  <si>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</si>
  <si>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</si>
  <si>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</si>
  <si>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</si>
  <si>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</si>
  <si>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</si>
  <si>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</si>
  <si>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</si>
  <si>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</si>
  <si>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</si>
  <si>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</si>
  <si>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</si>
  <si>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</si>
  <si>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</si>
  <si>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</si>
  <si>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</si>
  <si>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</si>
  <si>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</si>
  <si>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</si>
  <si>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</si>
  <si>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</si>
  <si>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</si>
  <si>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</si>
  <si>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</si>
  <si>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</si>
  <si>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</si>
  <si>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</si>
  <si>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</si>
  <si>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</si>
  <si>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</si>
  <si>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</si>
  <si>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</si>
  <si>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</si>
  <si>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</si>
  <si>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</si>
  <si>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</si>
  <si>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</si>
  <si>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</si>
  <si>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</si>
  <si>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</si>
  <si>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</si>
  <si>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</si>
  <si>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</si>
  <si>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</si>
  <si>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</si>
  <si>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</si>
  <si>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</si>
  <si>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</si>
  <si>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</si>
  <si>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</si>
  <si>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</si>
  <si>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</si>
  <si>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</si>
  <si>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</si>
  <si>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</si>
  <si>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</si>
  <si>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</si>
  <si>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</si>
  <si>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</si>
  <si>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</si>
  <si>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</si>
  <si>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</si>
  <si>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</si>
  <si>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</si>
  <si>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</si>
  <si>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</si>
  <si>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</si>
  <si>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</si>
  <si>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</si>
  <si>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</si>
  <si>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</si>
  <si>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</si>
  <si>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</si>
  <si>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</si>
  <si>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</si>
  <si>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</si>
  <si>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</si>
  <si>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</si>
  <si>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</si>
  <si>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</si>
  <si>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</si>
  <si>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</si>
  <si>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</si>
  <si>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</si>
  <si>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</si>
  <si>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</si>
  <si>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</si>
  <si>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</si>
  <si>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</si>
  <si>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</si>
  <si>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</si>
  <si>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</si>
  <si>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</si>
  <si>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</si>
  <si>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</si>
  <si>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</si>
  <si>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</si>
  <si>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</si>
  <si>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</si>
  <si>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</si>
  <si>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</si>
  <si>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</si>
  <si>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</si>
  <si>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</si>
  <si>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</si>
  <si>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</si>
  <si>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</si>
  <si>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</si>
  <si>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</si>
  <si>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</si>
  <si>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</si>
  <si>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</si>
  <si>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</si>
  <si>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</si>
  <si>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</si>
  <si>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</si>
  <si>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</si>
  <si>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</si>
  <si>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</si>
  <si>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</si>
  <si>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</si>
  <si>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</si>
  <si>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</si>
  <si>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</si>
  <si>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</si>
  <si>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</si>
  <si>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</si>
  <si>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</si>
  <si>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</si>
  <si>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</si>
  <si>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</si>
  <si>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</si>
  <si>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</si>
  <si>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</si>
  <si>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</si>
  <si>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</si>
  <si>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</si>
  <si>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</si>
  <si>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</si>
  <si>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</si>
  <si>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</si>
  <si>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</si>
  <si>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</si>
  <si>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</si>
  <si>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</si>
  <si>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</si>
  <si>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</si>
  <si>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</si>
  <si>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</si>
  <si>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</si>
  <si>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</si>
  <si>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</si>
  <si>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</si>
  <si>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</si>
  <si>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</si>
  <si>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</si>
  <si>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</si>
  <si>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</si>
  <si>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</si>
  <si>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</si>
  <si>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</si>
  <si>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</si>
  <si>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</si>
  <si>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</si>
  <si>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</si>
  <si>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</si>
  <si>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</si>
  <si>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</si>
  <si>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</si>
  <si>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</si>
  <si>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</si>
  <si>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</si>
  <si>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</si>
  <si>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</si>
  <si>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</si>
  <si>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</si>
  <si>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</si>
  <si>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</si>
  <si>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</si>
  <si>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</si>
  <si>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</si>
  <si>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</si>
  <si>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</si>
  <si>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</si>
  <si>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</si>
  <si>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</si>
  <si>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</si>
  <si>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</si>
  <si>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</si>
  <si>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</si>
  <si>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</si>
  <si>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</si>
  <si>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</si>
  <si>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</si>
  <si>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</si>
  <si>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</si>
  <si>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</si>
  <si>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</si>
  <si>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</si>
  <si>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</si>
  <si>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</si>
  <si>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</si>
  <si>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</si>
  <si>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</si>
  <si>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</si>
  <si>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</si>
  <si>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</si>
  <si>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</si>
  <si>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</si>
  <si>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</si>
  <si>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</si>
  <si>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</si>
  <si>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</si>
  <si>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</si>
  <si>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</si>
  <si>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</si>
  <si>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</si>
  <si>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</si>
  <si>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</si>
  <si>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</si>
  <si>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</si>
  <si>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</si>
  <si>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</si>
  <si>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</si>
  <si>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</si>
  <si>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</si>
  <si>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</si>
  <si>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</si>
  <si>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</si>
  <si>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</si>
  <si>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</si>
  <si>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</si>
  <si>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</si>
  <si>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</si>
  <si>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</si>
  <si>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</si>
  <si>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</si>
  <si>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</si>
  <si>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</si>
  <si>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</si>
  <si>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</si>
  <si>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</si>
  <si>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</si>
  <si>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</si>
  <si>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</si>
  <si>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</si>
  <si>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</si>
  <si>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</si>
  <si>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</si>
  <si>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</si>
  <si>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</si>
  <si>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</si>
  <si>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</si>
  <si>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</si>
  <si>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</si>
  <si>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</si>
  <si>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</si>
  <si>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</si>
  <si>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</si>
  <si>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</si>
  <si>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</si>
  <si>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</si>
  <si>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</si>
  <si>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</si>
  <si>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</si>
  <si>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</si>
  <si>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</si>
  <si>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</si>
  <si>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</si>
  <si>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</si>
  <si>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</si>
  <si>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</si>
  <si>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</si>
  <si>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</si>
  <si>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</si>
  <si>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</si>
  <si>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</si>
  <si>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</si>
  <si>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</si>
  <si>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</si>
  <si>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</si>
  <si>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</si>
  <si>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</si>
  <si>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</si>
  <si>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</si>
  <si>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</si>
  <si>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</si>
  <si>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</si>
  <si>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</si>
  <si>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</si>
  <si>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</si>
  <si>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</si>
  <si>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</si>
  <si>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</si>
  <si>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</si>
  <si>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</si>
  <si>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</si>
  <si>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</si>
  <si>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</si>
  <si>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</si>
  <si>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</si>
  <si>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</si>
  <si>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</si>
  <si>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</si>
  <si>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</si>
  <si>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</si>
  <si>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</si>
  <si>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</si>
  <si>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</si>
  <si>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</si>
  <si>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</si>
  <si>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</si>
  <si>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</si>
  <si>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</si>
  <si>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</si>
  <si>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</si>
  <si>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</si>
  <si>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</si>
  <si>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</si>
  <si>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</si>
  <si>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</si>
  <si>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</si>
  <si>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</si>
  <si>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</si>
  <si>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</si>
  <si>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</si>
  <si>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</si>
  <si>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</si>
  <si>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</si>
  <si>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</si>
  <si>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</si>
  <si>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</si>
  <si>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</si>
  <si>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</si>
  <si>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</si>
  <si>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</si>
  <si>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</si>
  <si>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</si>
  <si>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</si>
  <si>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</si>
  <si>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</si>
  <si>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</si>
  <si>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</si>
  <si>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</si>
  <si>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</si>
  <si>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</si>
  <si>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</si>
  <si>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</si>
  <si>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</si>
  <si>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</si>
  <si>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</si>
  <si>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</si>
  <si>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</si>
  <si>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</si>
  <si>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</si>
  <si>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</si>
  <si>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</si>
  <si>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</si>
  <si>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</si>
  <si>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</si>
  <si>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</si>
  <si>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</si>
  <si>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</si>
  <si>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</si>
  <si>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</si>
  <si>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</si>
  <si>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</si>
  <si>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</si>
  <si>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</si>
  <si>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</si>
  <si>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</si>
  <si>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</si>
  <si>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</si>
  <si>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</si>
  <si>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</si>
  <si>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</si>
  <si>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</si>
  <si>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</si>
  <si>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</si>
  <si>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</si>
  <si>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</si>
  <si>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</si>
  <si>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</si>
  <si>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</si>
  <si>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</si>
  <si>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</si>
  <si>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</si>
  <si>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</si>
  <si>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</si>
  <si>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</si>
  <si>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</si>
  <si>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</si>
  <si>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</si>
  <si>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</si>
  <si>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</si>
  <si>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</si>
  <si>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</si>
  <si>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</si>
  <si>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</si>
  <si>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</si>
  <si>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</si>
  <si>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</si>
  <si>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</si>
  <si>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</si>
  <si>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</si>
  <si>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</si>
  <si>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</si>
  <si>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</si>
  <si>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</si>
  <si>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</si>
  <si>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</si>
  <si>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</si>
  <si>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</si>
  <si>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</si>
  <si>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</si>
  <si>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</si>
  <si>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</si>
  <si>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</si>
  <si>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</si>
  <si>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</si>
  <si>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</si>
  <si>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</si>
  <si>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</si>
  <si>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</si>
  <si>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</si>
  <si>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</si>
  <si>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</si>
  <si>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</si>
  <si>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</si>
  <si>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</si>
  <si>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</si>
  <si>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</si>
  <si>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</si>
  <si>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</si>
  <si>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</si>
  <si>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</si>
  <si>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</si>
  <si>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</si>
  <si>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</si>
  <si>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</si>
  <si>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</si>
  <si>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</si>
  <si>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</si>
  <si>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</si>
  <si>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</si>
  <si>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</si>
  <si>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</si>
  <si>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</si>
  <si>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</si>
  <si>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</si>
  <si>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</si>
  <si>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</si>
  <si>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</si>
  <si>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</si>
  <si>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</si>
  <si>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</si>
  <si>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</si>
  <si>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</si>
  <si>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</si>
  <si>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</si>
  <si>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</si>
  <si>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</si>
  <si>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</si>
  <si>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</si>
  <si>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</si>
  <si>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</si>
  <si>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</si>
  <si>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</si>
  <si>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</si>
  <si>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</si>
  <si>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</si>
  <si>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</si>
  <si>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</si>
  <si>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</si>
  <si>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</si>
  <si>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</si>
  <si>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</si>
  <si>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</si>
  <si>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</si>
  <si>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</si>
  <si>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</si>
  <si>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</si>
  <si>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</si>
  <si>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</si>
  <si>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</si>
  <si>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</si>
  <si>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</si>
  <si>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</si>
  <si>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</si>
  <si>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</si>
  <si>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</si>
  <si>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</si>
  <si>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</si>
  <si>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</si>
  <si>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</si>
  <si>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</si>
  <si>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</si>
  <si>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</si>
  <si>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</si>
  <si>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</si>
  <si>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</si>
  <si>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</si>
  <si>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</si>
  <si>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</si>
  <si>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</si>
  <si>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</si>
  <si>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</si>
  <si>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</si>
  <si>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</si>
  <si>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</si>
  <si>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</si>
  <si>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</si>
  <si>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</si>
  <si>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</si>
  <si>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</si>
  <si>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</si>
  <si>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</si>
  <si>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</si>
  <si>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</si>
  <si>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</si>
  <si>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</si>
  <si>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</si>
  <si>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</si>
  <si>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</si>
  <si>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</si>
  <si>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</si>
  <si>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</si>
  <si>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</si>
  <si>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</si>
  <si>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</si>
  <si>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</si>
  <si>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</si>
  <si>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</si>
  <si>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</si>
  <si>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</si>
  <si>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</si>
  <si>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</si>
  <si>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</si>
  <si>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</si>
  <si>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</si>
  <si>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</si>
  <si>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</si>
  <si>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</si>
  <si>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</si>
  <si>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</si>
  <si>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</si>
  <si>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</si>
  <si>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</si>
  <si>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</si>
  <si>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</si>
  <si>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</si>
  <si>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</si>
  <si>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</si>
  <si>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</si>
  <si>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</si>
  <si>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</si>
  <si>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</si>
  <si>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</si>
  <si>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</si>
  <si>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</si>
  <si>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</si>
  <si>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</si>
  <si>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</si>
  <si>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</si>
  <si>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</si>
  <si>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</si>
  <si>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</si>
  <si>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</si>
  <si>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</si>
  <si>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</si>
  <si>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</si>
  <si>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</si>
  <si>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</si>
  <si>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</si>
  <si>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</si>
  <si>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</si>
  <si>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</si>
  <si>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</si>
  <si>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</si>
  <si>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</si>
  <si>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</si>
  <si>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</si>
  <si>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</si>
  <si>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</si>
  <si>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</si>
  <si>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</si>
  <si>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</si>
  <si>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</si>
  <si>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</si>
  <si>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</si>
  <si>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</si>
  <si>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</si>
  <si>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</si>
  <si>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</si>
  <si>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</si>
  <si>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</si>
  <si>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</si>
  <si>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</si>
  <si>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</si>
  <si>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</si>
  <si>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</si>
  <si>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</si>
  <si>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</si>
  <si>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</si>
  <si>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</si>
  <si>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</si>
  <si>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</si>
  <si>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</si>
  <si>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</si>
  <si>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</si>
  <si>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</si>
  <si>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</si>
  <si>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</si>
  <si>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</si>
  <si>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</si>
  <si>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</si>
  <si>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</si>
  <si>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</si>
  <si>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</si>
  <si>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</si>
  <si>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</si>
  <si>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</si>
  <si>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</si>
  <si>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</si>
  <si>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</si>
  <si>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</si>
  <si>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</si>
  <si>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</si>
  <si>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</si>
  <si>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</si>
  <si>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</si>
  <si>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</si>
  <si>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</si>
  <si>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</si>
  <si>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</si>
  <si>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</si>
  <si>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</si>
  <si>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</si>
  <si>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</si>
  <si>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</si>
  <si>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</si>
  <si>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</si>
  <si>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</si>
  <si>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</si>
  <si>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</si>
  <si>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</si>
  <si>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</si>
  <si>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</si>
  <si>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</si>
  <si>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</si>
  <si>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</si>
  <si>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</si>
  <si>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</si>
  <si>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</si>
  <si>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</si>
  <si>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</si>
  <si>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</si>
  <si>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</si>
  <si>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</si>
  <si>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</si>
  <si>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</si>
  <si>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</si>
  <si>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</si>
  <si>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</si>
  <si>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</si>
  <si>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</si>
  <si>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</si>
  <si>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</si>
  <si>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</si>
  <si>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</si>
  <si>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</si>
  <si>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</si>
  <si>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</si>
  <si>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</si>
  <si>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</si>
  <si>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</si>
  <si>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</si>
  <si>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</si>
  <si>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</si>
  <si>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</si>
  <si>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</si>
  <si>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</si>
  <si>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</si>
  <si>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</si>
  <si>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</si>
  <si>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</si>
  <si>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</si>
  <si>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</si>
  <si>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</si>
  <si>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</si>
  <si>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</si>
  <si>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</si>
  <si>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</si>
  <si>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</si>
  <si>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</si>
  <si>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</si>
  <si>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</si>
  <si>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</si>
  <si>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</si>
  <si>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</si>
  <si>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</si>
  <si>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</si>
  <si>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</si>
  <si>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</si>
  <si>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</si>
  <si>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</si>
  <si>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</si>
  <si>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</si>
  <si>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</si>
  <si>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</si>
  <si>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</si>
  <si>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</si>
  <si>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</si>
  <si>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</si>
  <si>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</si>
  <si>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</si>
  <si>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</si>
  <si>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</si>
  <si>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</si>
  <si>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</si>
  <si>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</si>
  <si>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</si>
  <si>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</si>
  <si>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</si>
  <si>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</si>
  <si>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</si>
  <si>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</si>
  <si>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</si>
  <si>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</si>
  <si>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</si>
  <si>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</si>
  <si>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</si>
  <si>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</si>
  <si>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</si>
  <si>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</si>
  <si>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</si>
  <si>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</si>
  <si>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</si>
  <si>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</si>
  <si>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</si>
  <si>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</si>
  <si>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</si>
  <si>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</si>
  <si>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</si>
  <si>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</si>
  <si>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</si>
  <si>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</si>
  <si>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</si>
  <si>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</si>
  <si>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</si>
  <si>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</si>
  <si>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</si>
  <si>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</si>
  <si>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</si>
  <si>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</si>
  <si>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</si>
  <si>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</si>
  <si>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</si>
  <si>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</si>
  <si>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</si>
  <si>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</si>
  <si>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</si>
  <si>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</si>
  <si>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</si>
  <si>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</si>
  <si>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</si>
  <si>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</si>
  <si>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</si>
  <si>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</si>
  <si>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</si>
  <si>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</si>
  <si>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</si>
  <si>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</si>
  <si>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</si>
  <si>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</si>
  <si>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</si>
  <si>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</si>
  <si>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</si>
  <si>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</si>
  <si>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</si>
  <si>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</si>
  <si>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</si>
  <si>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</si>
  <si>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</si>
  <si>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</si>
  <si>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</si>
  <si>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</si>
  <si>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</si>
  <si>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</si>
  <si>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</si>
  <si>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</si>
  <si>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</si>
  <si>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</si>
  <si>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</si>
  <si>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</si>
  <si>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</si>
  <si>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</si>
  <si>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</si>
  <si>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</si>
  <si>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</si>
  <si>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</si>
  <si>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</si>
  <si>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</si>
  <si>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</si>
  <si>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</si>
  <si>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</si>
  <si>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</si>
  <si>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</si>
  <si>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</si>
  <si>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</si>
  <si>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</si>
  <si>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</si>
  <si>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</si>
  <si>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</si>
  <si>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</si>
  <si>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</si>
  <si>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</si>
  <si>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</si>
  <si>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</si>
  <si>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</si>
  <si>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</si>
  <si>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</si>
  <si>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</si>
  <si>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</si>
  <si>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</si>
  <si>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</si>
  <si>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</si>
  <si>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</si>
  <si>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</si>
  <si>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</si>
  <si>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</si>
  <si>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</si>
  <si>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</si>
  <si>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</si>
  <si>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</si>
  <si>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</si>
  <si>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</si>
  <si>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</si>
  <si>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</si>
  <si>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</si>
  <si>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</si>
  <si>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</si>
  <si>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</si>
  <si>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</si>
  <si>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</si>
  <si>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</si>
  <si>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</si>
  <si>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</si>
  <si>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</si>
  <si>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</si>
  <si>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</si>
  <si>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</si>
  <si>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</si>
  <si>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</si>
  <si>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</si>
  <si>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</si>
  <si>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</si>
  <si>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</si>
  <si>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</si>
  <si>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</si>
  <si>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</si>
  <si>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</si>
  <si>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</si>
  <si>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</si>
  <si>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</si>
  <si>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</si>
  <si>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</si>
  <si>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</si>
  <si>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</si>
  <si>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</si>
  <si>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</si>
  <si>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</si>
  <si>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</si>
  <si>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</si>
  <si>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</si>
  <si>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</si>
  <si>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</si>
  <si>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</si>
  <si>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</si>
  <si>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</si>
  <si>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</si>
  <si>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</si>
  <si>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</si>
  <si>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</si>
  <si>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</si>
  <si>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</si>
  <si>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</si>
  <si>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</si>
  <si>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</si>
  <si>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</si>
  <si>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</si>
  <si>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</si>
  <si>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</si>
  <si>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</si>
  <si>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</si>
  <si>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</si>
  <si>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</si>
  <si>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</si>
  <si>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</si>
  <si>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</si>
  <si>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</si>
  <si>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</si>
  <si>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</si>
  <si>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</si>
  <si>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</si>
  <si>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</si>
  <si>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</si>
  <si>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</si>
  <si>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</si>
  <si>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</si>
  <si>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</si>
  <si>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</si>
  <si>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</si>
  <si>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</si>
  <si>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</si>
  <si>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</si>
  <si>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</si>
  <si>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</si>
  <si>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</si>
  <si>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</si>
  <si>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</si>
  <si>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</si>
  <si>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</si>
  <si>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</si>
  <si>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</si>
  <si>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</si>
  <si>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</si>
  <si>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</si>
  <si>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</si>
  <si>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</si>
  <si>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</si>
  <si>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</si>
  <si>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</si>
  <si>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</si>
  <si>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</si>
  <si>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</si>
  <si>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</si>
  <si>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</si>
  <si>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</si>
  <si>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</si>
  <si>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</si>
  <si>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</si>
  <si>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</si>
  <si>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</si>
  <si>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</si>
  <si>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</si>
  <si>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</si>
  <si>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</si>
  <si>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</si>
  <si>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</si>
  <si>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</si>
  <si>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</si>
  <si>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</si>
  <si>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</si>
  <si>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</si>
  <si>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</si>
  <si>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</si>
  <si>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</si>
  <si>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</si>
  <si>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</si>
  <si>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</si>
  <si>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</si>
  <si>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</si>
  <si>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</si>
  <si>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</si>
  <si>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</si>
  <si>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</si>
  <si>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</si>
  <si>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</si>
  <si>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</si>
  <si>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</si>
  <si>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</si>
  <si>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</si>
  <si>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</si>
  <si>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</si>
  <si>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</si>
  <si>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</si>
  <si>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</si>
  <si>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</si>
  <si>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</si>
  <si>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</si>
  <si>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</si>
  <si>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</si>
  <si>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</si>
  <si>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</si>
  <si>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</si>
  <si>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</si>
  <si>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</si>
  <si>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</si>
  <si>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</si>
  <si>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</si>
  <si>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</si>
  <si>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</si>
  <si>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</si>
  <si>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</si>
  <si>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</si>
  <si>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</si>
  <si>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</si>
  <si>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</si>
  <si>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</si>
  <si>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</si>
  <si>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</si>
  <si>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</si>
  <si>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</si>
  <si>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</si>
  <si>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</si>
  <si>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</si>
  <si>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</si>
  <si>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</si>
  <si>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</si>
  <si>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</si>
  <si>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</si>
  <si>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</si>
  <si>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</si>
  <si>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</si>
  <si>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</si>
  <si>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</si>
  <si>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</si>
  <si>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</si>
  <si>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</si>
  <si>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</si>
  <si>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</si>
  <si>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</si>
  <si>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</si>
  <si>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</si>
  <si>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</si>
  <si>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</si>
  <si>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</si>
  <si>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</si>
  <si>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</si>
  <si>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</si>
  <si>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</si>
  <si>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</si>
  <si>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</si>
  <si>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</si>
  <si>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</si>
  <si>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</si>
  <si>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</si>
  <si>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</si>
  <si>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</si>
  <si>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</si>
  <si>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</si>
  <si>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</si>
  <si>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</si>
  <si>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</si>
  <si>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</si>
  <si>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</si>
  <si>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</si>
  <si>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</si>
  <si>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</si>
  <si>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</si>
  <si>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</si>
  <si>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</si>
  <si>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</si>
  <si>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</si>
  <si>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</si>
  <si>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</si>
  <si>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</si>
  <si>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</si>
  <si>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</si>
  <si>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</si>
  <si>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</si>
  <si>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</si>
  <si>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</si>
  <si>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</si>
  <si>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</si>
  <si>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</si>
  <si>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</si>
  <si>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</si>
  <si>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</si>
  <si>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</si>
  <si>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</si>
  <si>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</si>
  <si>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</si>
  <si>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</si>
  <si>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</si>
  <si>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</si>
  <si>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</si>
  <si>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</si>
  <si>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</si>
  <si>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</si>
  <si>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</si>
  <si>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</si>
  <si>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</si>
  <si>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</si>
  <si>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</si>
  <si>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</si>
  <si>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</si>
  <si>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</si>
  <si>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</si>
  <si>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</si>
  <si>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</si>
  <si>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</si>
  <si>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</si>
  <si>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</si>
  <si>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</si>
  <si>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</si>
  <si>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</si>
  <si>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</si>
  <si>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</si>
  <si>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</si>
  <si>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</si>
  <si>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</si>
  <si>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</si>
  <si>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</si>
  <si>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</si>
  <si>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</si>
  <si>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</si>
  <si>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</si>
  <si>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</si>
  <si>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</si>
  <si>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</si>
  <si>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</si>
  <si>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</si>
  <si>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</si>
  <si>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</si>
  <si>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</si>
  <si>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</si>
  <si>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</si>
  <si>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</si>
  <si>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</si>
  <si>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</si>
  <si>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</si>
  <si>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</si>
  <si>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</si>
  <si>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</si>
  <si>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</si>
  <si>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</si>
  <si>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</si>
  <si>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</si>
  <si>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</si>
  <si>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</si>
  <si>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</si>
  <si>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</si>
  <si>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</si>
  <si>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</si>
  <si>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</si>
  <si>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</si>
  <si>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</si>
  <si>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</si>
  <si>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</si>
  <si>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</si>
  <si>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</si>
  <si>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</si>
  <si>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</si>
  <si>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</si>
  <si>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</si>
  <si>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</si>
  <si>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</si>
  <si>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</si>
  <si>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</si>
  <si>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</si>
  <si>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</si>
  <si>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</si>
  <si>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</si>
  <si>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</si>
  <si>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</si>
  <si>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</si>
  <si>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</si>
  <si>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</si>
  <si>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</si>
  <si>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</si>
  <si>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</si>
  <si>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</si>
  <si>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</si>
  <si>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</si>
  <si>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</si>
  <si>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</si>
  <si>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</si>
  <si>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</si>
  <si>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</si>
  <si>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</si>
  <si>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</si>
  <si>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</si>
  <si>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</si>
  <si>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</si>
  <si>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</si>
  <si>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</si>
  <si>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</si>
  <si>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</si>
  <si>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</si>
  <si>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</si>
  <si>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</si>
  <si>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</si>
  <si>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</si>
  <si>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</si>
  <si>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</si>
  <si>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</si>
  <si>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</si>
  <si>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</si>
  <si>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</si>
  <si>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</si>
  <si>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</si>
  <si>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</si>
  <si>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</si>
  <si>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</si>
  <si>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</si>
  <si>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</si>
  <si>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</si>
  <si>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</si>
  <si>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</si>
  <si>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</si>
  <si>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</si>
  <si>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</si>
  <si>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</si>
  <si>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</si>
  <si>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</si>
  <si>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</si>
  <si>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</si>
  <si>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</si>
  <si>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</si>
  <si>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</si>
  <si>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</si>
  <si>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</si>
  <si>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</si>
  <si>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</si>
  <si>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</si>
  <si>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</si>
  <si>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</si>
  <si>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</si>
  <si>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</si>
  <si>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</si>
  <si>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</si>
  <si>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</si>
  <si>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</si>
  <si>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</si>
  <si>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</si>
  <si>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</si>
  <si>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</si>
  <si>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</si>
  <si>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</si>
  <si>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</si>
  <si>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</si>
  <si>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</si>
  <si>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</si>
  <si>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</si>
  <si>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</si>
  <si>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</si>
  <si>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</si>
  <si>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</si>
  <si>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</si>
  <si>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</si>
  <si>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</si>
  <si>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</si>
  <si>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</si>
  <si>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</si>
  <si>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</si>
  <si>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</si>
  <si>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</si>
  <si>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</si>
  <si>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</si>
  <si>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</si>
  <si>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</si>
  <si>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</si>
  <si>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</si>
  <si>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</si>
  <si>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</si>
  <si>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</si>
  <si>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</si>
  <si>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</si>
  <si>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</si>
  <si>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</si>
  <si>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</si>
  <si>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</si>
  <si>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</si>
  <si>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</si>
  <si>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</si>
  <si>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</si>
  <si>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</si>
  <si>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</si>
  <si>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</si>
  <si>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</si>
  <si>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</si>
  <si>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</si>
  <si>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</si>
  <si>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</si>
  <si>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</si>
  <si>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</si>
  <si>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</si>
  <si>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</si>
  <si>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</si>
  <si>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</si>
  <si>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</si>
  <si>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</si>
  <si>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</si>
  <si>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</si>
  <si>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</si>
  <si>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</si>
  <si>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</si>
  <si>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</si>
  <si>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</si>
  <si>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</si>
  <si>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</si>
  <si>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</si>
  <si>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</si>
  <si>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</si>
  <si>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</si>
  <si>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</si>
  <si>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</si>
  <si>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</si>
  <si>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</si>
  <si>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</si>
  <si>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</si>
  <si>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</si>
  <si>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</si>
  <si>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</si>
  <si>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</si>
  <si>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</si>
  <si>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</si>
  <si>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</si>
  <si>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</si>
  <si>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</si>
  <si>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</si>
  <si>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</si>
  <si>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</si>
  <si>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</si>
  <si>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</si>
  <si>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</si>
  <si>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</si>
  <si>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</si>
  <si>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</si>
  <si>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</si>
  <si>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</si>
  <si>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</si>
  <si>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</si>
  <si>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</si>
  <si>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</si>
  <si>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</si>
  <si>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</si>
  <si>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</si>
  <si>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</si>
  <si>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</si>
  <si>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</si>
  <si>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</si>
  <si>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</si>
  <si>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</si>
  <si>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</si>
  <si>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</si>
  <si>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</si>
  <si>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</si>
  <si>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</si>
  <si>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</si>
  <si>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</si>
  <si>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</si>
  <si>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</si>
  <si>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</si>
  <si>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</si>
  <si>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</si>
  <si>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</si>
  <si>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</si>
  <si>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</si>
  <si>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</si>
  <si>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</si>
  <si>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</si>
  <si>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</si>
  <si>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</si>
  <si>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</si>
  <si>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</si>
  <si>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</si>
  <si>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</si>
  <si>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</si>
  <si>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</si>
  <si>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</si>
  <si>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</si>
  <si>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</si>
  <si>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</si>
  <si>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</si>
  <si>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</si>
  <si>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</si>
  <si>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</si>
  <si>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</si>
  <si>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</si>
  <si>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</si>
  <si>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</si>
  <si>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</si>
  <si>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</si>
  <si>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</si>
  <si>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</si>
  <si>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</si>
  <si>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</si>
  <si>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</si>
  <si>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</si>
  <si>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</si>
  <si>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</si>
  <si>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</si>
  <si>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</si>
  <si>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</si>
  <si>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</si>
  <si>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</si>
  <si>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</si>
  <si>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</si>
  <si>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</si>
  <si>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</si>
  <si>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</si>
  <si>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</si>
  <si>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</si>
  <si>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</si>
  <si>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</si>
  <si>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</si>
  <si>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</si>
  <si>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</si>
  <si>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</si>
  <si>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</si>
  <si>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</si>
  <si>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</si>
  <si>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</si>
  <si>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</si>
  <si>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</si>
  <si>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</si>
  <si>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</si>
  <si>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</si>
  <si>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</si>
  <si>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</si>
  <si>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</si>
  <si>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</si>
  <si>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</si>
  <si>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</si>
  <si>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</si>
  <si>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</si>
  <si>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</si>
  <si>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</si>
  <si>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</si>
  <si>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</si>
  <si>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</si>
  <si>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</si>
  <si>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</si>
  <si>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</si>
  <si>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</si>
  <si>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</si>
  <si>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</si>
  <si>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</si>
  <si>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</si>
  <si>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</si>
  <si>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</si>
  <si>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</si>
  <si>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</si>
  <si>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</si>
  <si>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</si>
  <si>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</si>
  <si>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</si>
  <si>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</si>
  <si>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</si>
  <si>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</si>
  <si>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</si>
  <si>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</si>
  <si>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</si>
  <si>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</si>
  <si>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</si>
  <si>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</si>
  <si>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</si>
  <si>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</si>
  <si>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</si>
  <si>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</si>
  <si>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</si>
  <si>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</si>
  <si>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</si>
  <si>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</si>
  <si>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</si>
  <si>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</si>
  <si>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</si>
  <si>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</si>
  <si>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</si>
  <si>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</si>
  <si>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</si>
  <si>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</si>
  <si>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</si>
  <si>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</si>
  <si>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</si>
  <si>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</si>
  <si>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</si>
  <si>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</si>
  <si>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</si>
  <si>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</si>
  <si>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</si>
  <si>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</si>
  <si>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</si>
  <si>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</si>
  <si>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</si>
  <si>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</si>
  <si>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</si>
  <si>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</si>
  <si>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</si>
  <si>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</si>
  <si>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</si>
  <si>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</si>
  <si>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</si>
  <si>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</si>
  <si>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</si>
  <si>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</si>
  <si>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</si>
  <si>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</si>
  <si>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</si>
  <si>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</si>
  <si>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</si>
  <si>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</si>
  <si>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</si>
  <si>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</si>
  <si>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</si>
  <si>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</si>
  <si>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</si>
  <si>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</si>
  <si>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</si>
  <si>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</si>
  <si>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</si>
  <si>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</si>
  <si>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</si>
  <si>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</si>
  <si>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</si>
  <si>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</si>
  <si>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</si>
  <si>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</si>
  <si>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</si>
  <si>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</si>
  <si>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</si>
  <si>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</si>
  <si>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</si>
  <si>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</si>
  <si>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</si>
  <si>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</si>
  <si>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</si>
  <si>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</si>
  <si>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</si>
  <si>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</si>
  <si>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</si>
  <si>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</si>
  <si>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</si>
  <si>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</si>
  <si>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</si>
  <si>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</si>
  <si>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</si>
  <si>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</si>
  <si>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</si>
  <si>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</si>
  <si>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</si>
  <si>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</si>
  <si>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</si>
  <si>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</si>
  <si>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</si>
  <si>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</si>
  <si>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</si>
  <si>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</si>
  <si>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</si>
  <si>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</si>
  <si>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</si>
  <si>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</si>
  <si>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</si>
  <si>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</si>
  <si>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</si>
  <si>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</si>
  <si>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</si>
  <si>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</si>
  <si>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</si>
  <si>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</si>
  <si>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</si>
  <si>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</si>
  <si>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</si>
  <si>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</si>
  <si>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</si>
  <si>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</si>
  <si>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</si>
  <si>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</si>
  <si>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</si>
  <si>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</si>
  <si>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</si>
  <si>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</si>
  <si>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</si>
  <si>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</si>
  <si>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</si>
  <si>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</si>
  <si>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</si>
  <si>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</si>
  <si>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</si>
  <si>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</si>
  <si>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</si>
  <si>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</si>
  <si>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</si>
  <si>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</si>
  <si>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</si>
  <si>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</si>
  <si>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</si>
  <si>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</si>
  <si>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</si>
  <si>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</si>
  <si>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</si>
  <si>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</si>
  <si>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</si>
  <si>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</si>
  <si>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</si>
  <si>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</si>
  <si>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</si>
  <si>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</si>
  <si>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</si>
  <si>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</si>
  <si>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</si>
  <si>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</si>
  <si>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</si>
  <si>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</si>
  <si>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</si>
  <si>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</si>
  <si>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</si>
  <si>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</si>
  <si>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</si>
  <si>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</si>
  <si>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</si>
  <si>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</si>
  <si>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</si>
  <si>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</si>
  <si>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</si>
  <si>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</si>
  <si>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</si>
  <si>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</si>
  <si>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</si>
  <si>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</si>
  <si>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</si>
  <si>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</si>
  <si>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</si>
  <si>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</si>
  <si>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</si>
  <si>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</si>
  <si>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</si>
  <si>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</si>
  <si>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</si>
  <si>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</si>
  <si>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</si>
  <si>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</si>
  <si>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</si>
  <si>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</si>
  <si>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</si>
  <si>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</si>
  <si>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</si>
  <si>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</si>
  <si>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</si>
  <si>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</si>
  <si>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</si>
  <si>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</si>
  <si>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</si>
  <si>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</si>
  <si>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</si>
  <si>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</si>
  <si>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</si>
  <si>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</si>
  <si>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</si>
  <si>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</si>
  <si>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</si>
  <si>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</si>
  <si>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</si>
  <si>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</si>
  <si>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</si>
  <si>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</si>
  <si>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</si>
  <si>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</si>
  <si>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</si>
  <si>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</si>
  <si>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</si>
  <si>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</si>
  <si>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</si>
  <si>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</si>
  <si>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</si>
  <si>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</si>
  <si>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</si>
  <si>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</si>
  <si>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</si>
  <si>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</si>
  <si>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</si>
  <si>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</si>
  <si>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</si>
  <si>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</si>
  <si>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</si>
  <si>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</si>
  <si>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</si>
  <si>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</si>
  <si>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</si>
  <si>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</si>
  <si>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</si>
  <si>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</si>
  <si>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</si>
  <si>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</si>
  <si>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</si>
  <si>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</si>
  <si>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</si>
  <si>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</si>
  <si>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</si>
  <si>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</si>
  <si>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</si>
  <si>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</si>
  <si>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</si>
  <si>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</si>
  <si>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</si>
  <si>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</si>
  <si>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</si>
  <si>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</si>
  <si>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</si>
  <si>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</si>
  <si>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</si>
  <si>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</si>
  <si>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</si>
  <si>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</si>
  <si>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</si>
  <si>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</si>
  <si>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</si>
  <si>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</si>
  <si>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</si>
  <si>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</si>
  <si>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</si>
  <si>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</si>
  <si>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</si>
  <si>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</si>
  <si>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</si>
  <si>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</si>
  <si>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</si>
  <si>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</si>
  <si>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</si>
  <si>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</si>
  <si>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</si>
  <si>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</si>
  <si>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</si>
  <si>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</si>
  <si>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</si>
  <si>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</si>
  <si>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</si>
  <si>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</si>
  <si>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</si>
  <si>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</si>
  <si>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</si>
  <si>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</si>
  <si>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</si>
  <si>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</si>
  <si>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</si>
  <si>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</si>
  <si>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</si>
  <si>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</si>
  <si>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</si>
  <si>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</si>
  <si>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</si>
  <si>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</si>
  <si>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</si>
  <si>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</si>
  <si>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</si>
  <si>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</si>
  <si>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</si>
  <si>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</si>
  <si>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</si>
  <si>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</si>
  <si>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</si>
  <si>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</si>
  <si>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</si>
  <si>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</si>
  <si>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</si>
  <si>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</si>
  <si>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</si>
  <si>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</si>
  <si>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</si>
  <si>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</si>
  <si>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</si>
  <si>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</si>
  <si>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</si>
  <si>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</si>
  <si>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</si>
  <si>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</si>
  <si>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</si>
  <si>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</si>
  <si>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</si>
  <si>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</si>
  <si>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</si>
  <si>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</si>
  <si>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</si>
  <si>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</si>
  <si>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</si>
  <si>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</si>
  <si>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</si>
  <si>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</si>
  <si>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</si>
  <si>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</si>
  <si>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</si>
  <si>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</si>
  <si>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</si>
  <si>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</si>
  <si>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</si>
  <si>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</si>
  <si>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</si>
  <si>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</si>
  <si>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</si>
  <si>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</si>
  <si>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</si>
  <si>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</si>
  <si>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</si>
  <si>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</si>
  <si>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</si>
  <si>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</si>
  <si>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</si>
  <si>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</si>
  <si>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</si>
  <si>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</si>
  <si>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</si>
  <si>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</si>
  <si>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</si>
  <si>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</si>
  <si>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</si>
  <si>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</si>
  <si>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</si>
  <si>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</si>
  <si>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</si>
  <si>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</si>
  <si>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</si>
  <si>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</si>
  <si>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</si>
  <si>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</si>
  <si>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</si>
  <si>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</si>
  <si>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</si>
  <si>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</si>
  <si>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</si>
  <si>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</si>
  <si>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</si>
  <si>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</si>
  <si>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</si>
  <si>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</si>
  <si>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</si>
  <si>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</si>
  <si>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</si>
  <si>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</si>
  <si>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</si>
  <si>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</si>
  <si>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</si>
  <si>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</si>
  <si>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</si>
  <si>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</si>
  <si>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</si>
  <si>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</si>
  <si>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</si>
  <si>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</si>
  <si>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</si>
  <si>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</si>
  <si>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</si>
  <si>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</si>
  <si>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</si>
  <si>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</si>
  <si>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</si>
  <si>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</si>
  <si>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</si>
  <si>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</si>
  <si>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</si>
  <si>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</si>
  <si>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</si>
  <si>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</si>
  <si>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</si>
  <si>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</si>
  <si>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</si>
  <si>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</si>
  <si>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</si>
  <si>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</si>
  <si>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</si>
  <si>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</si>
  <si>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</si>
  <si>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</si>
  <si>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</si>
  <si>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</si>
  <si>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</si>
  <si>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</si>
  <si>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</si>
  <si>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</si>
  <si>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</si>
  <si>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</si>
  <si>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</si>
  <si>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</si>
  <si>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</si>
  <si>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</si>
  <si>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</si>
  <si>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</si>
  <si>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</si>
  <si>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</si>
  <si>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</si>
  <si>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</si>
  <si>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</si>
  <si>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</si>
  <si>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</si>
  <si>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</si>
  <si>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</si>
  <si>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</si>
  <si>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</si>
  <si>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</si>
  <si>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</si>
  <si>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</si>
  <si>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</si>
  <si>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</si>
  <si>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</si>
  <si>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</si>
  <si>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</si>
  <si>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</si>
  <si>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</si>
  <si>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</si>
  <si>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</si>
  <si>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</si>
  <si>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</si>
  <si>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</si>
  <si>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</si>
  <si>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</si>
  <si>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</si>
  <si>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</si>
  <si>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</si>
  <si>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</si>
  <si>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</si>
  <si>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</si>
  <si>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</si>
  <si>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</si>
  <si>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</si>
  <si>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</si>
  <si>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</si>
  <si>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</si>
  <si>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</si>
  <si>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</si>
  <si>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</si>
  <si>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</si>
  <si>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</si>
  <si>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</si>
  <si>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</si>
  <si>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</si>
  <si>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</si>
  <si>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</si>
  <si>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</si>
  <si>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</si>
  <si>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</si>
  <si>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</si>
  <si>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</si>
  <si>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</si>
  <si>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</si>
  <si>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</si>
  <si>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</si>
  <si>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</si>
  <si>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</si>
  <si>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</si>
  <si>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</si>
  <si>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</si>
  <si>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</si>
  <si>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</si>
  <si>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</si>
  <si>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</si>
  <si>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</si>
  <si>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</si>
  <si>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</si>
  <si>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</si>
  <si>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</si>
  <si>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</si>
  <si>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</si>
  <si>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</si>
  <si>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</si>
  <si>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</si>
  <si>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</si>
  <si>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</si>
  <si>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</si>
  <si>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</si>
  <si>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</si>
  <si>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</si>
  <si>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</si>
  <si>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</si>
  <si>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</si>
  <si>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</si>
  <si>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</si>
  <si>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</si>
  <si>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</si>
  <si>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</si>
  <si>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</si>
  <si>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</si>
  <si>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</si>
  <si>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</si>
  <si>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</si>
  <si>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</si>
  <si>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</si>
  <si>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</si>
  <si>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</si>
  <si>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</si>
  <si>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</si>
  <si>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</si>
  <si>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</si>
  <si>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</si>
  <si>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</si>
  <si>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</si>
  <si>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</si>
  <si>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</si>
  <si>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</si>
  <si>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</si>
  <si>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</si>
  <si>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</si>
  <si>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</si>
  <si>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</si>
  <si>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</si>
  <si>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</si>
  <si>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</si>
  <si>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</si>
  <si>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</si>
  <si>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</si>
  <si>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</si>
  <si>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</si>
  <si>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</si>
  <si>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</si>
  <si>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</si>
  <si>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</si>
  <si>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</si>
  <si>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</si>
  <si>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</si>
  <si>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</si>
  <si>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</si>
  <si>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</si>
  <si>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</si>
  <si>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</si>
  <si>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</si>
  <si>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</si>
  <si>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</si>
  <si>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</si>
  <si>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</si>
  <si>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</si>
  <si>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</si>
  <si>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</si>
  <si>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</si>
  <si>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</si>
  <si>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</si>
  <si>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</si>
  <si>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</si>
  <si>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</si>
  <si>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</si>
  <si>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</si>
  <si>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</si>
  <si>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</si>
  <si>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</si>
  <si>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</si>
  <si>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</si>
  <si>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</si>
  <si>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</si>
  <si>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</si>
  <si>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</si>
  <si>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</si>
  <si>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</si>
  <si>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</si>
  <si>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</si>
  <si>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</si>
  <si>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</si>
  <si>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</si>
  <si>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</si>
  <si>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</si>
  <si>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</si>
  <si>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</si>
  <si>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</si>
  <si>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</si>
  <si>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</si>
  <si>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</si>
  <si>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</si>
  <si>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</si>
  <si>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</si>
  <si>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</si>
  <si>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</si>
  <si>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</si>
  <si>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</si>
  <si>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</si>
  <si>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</si>
  <si>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</si>
  <si>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</si>
  <si>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</si>
  <si>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</si>
  <si>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</si>
  <si>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</si>
  <si>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</si>
  <si>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</si>
  <si>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</si>
  <si>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</si>
  <si>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</si>
  <si>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</si>
  <si>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</si>
  <si>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</si>
  <si>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</si>
  <si>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</si>
  <si>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</si>
  <si>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</si>
  <si>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</si>
  <si>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</si>
  <si>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</si>
  <si>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</si>
  <si>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</si>
  <si>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</si>
  <si>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</si>
  <si>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</si>
  <si>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</si>
  <si>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</si>
  <si>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</si>
  <si>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</si>
  <si>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</si>
  <si>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</si>
  <si>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</si>
  <si>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</si>
  <si>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</si>
  <si>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</si>
  <si>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</si>
  <si>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</si>
  <si>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</si>
  <si>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</si>
  <si>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</si>
  <si>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</si>
  <si>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</si>
  <si>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</si>
  <si>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</si>
  <si>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</si>
  <si>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</si>
  <si>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</si>
  <si>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</si>
  <si>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</si>
  <si>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</si>
  <si>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</si>
  <si>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</si>
  <si>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</si>
  <si>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</si>
  <si>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</si>
  <si>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</si>
  <si>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</si>
  <si>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</si>
  <si>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</si>
  <si>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</si>
  <si>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</si>
  <si>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</si>
  <si>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</si>
  <si>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</si>
  <si>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</si>
  <si>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</si>
  <si>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</si>
  <si>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</si>
  <si>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</si>
  <si>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</si>
  <si>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</si>
  <si>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</si>
  <si>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</si>
  <si>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</si>
  <si>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</si>
  <si>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</si>
  <si>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</si>
  <si>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</si>
  <si>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</si>
  <si>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</si>
  <si>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</si>
  <si>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</si>
  <si>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</si>
  <si>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</si>
  <si>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</si>
  <si>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</si>
  <si>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</si>
  <si>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</si>
  <si>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</si>
  <si>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</si>
  <si>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</si>
  <si>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</si>
  <si>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</si>
  <si>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</si>
  <si>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</si>
  <si>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</si>
  <si>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</si>
  <si>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</si>
  <si>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</si>
  <si>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</si>
  <si>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</si>
  <si>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</si>
  <si>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</si>
  <si>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</si>
  <si>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</si>
  <si>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</si>
  <si>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</si>
  <si>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</si>
  <si>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</si>
  <si>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</si>
  <si>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</si>
  <si>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</si>
  <si>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</si>
  <si>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</si>
  <si>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</si>
  <si>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</si>
  <si>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</si>
  <si>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</si>
  <si>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</si>
  <si>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</si>
  <si>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</si>
  <si>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</si>
  <si>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</si>
  <si>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</si>
  <si>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</si>
  <si>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</si>
  <si>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</si>
  <si>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</si>
  <si>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</si>
  <si>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</si>
  <si>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</si>
  <si>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</si>
  <si>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</si>
  <si>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</si>
  <si>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</si>
  <si>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</si>
  <si>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</si>
  <si>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</si>
  <si>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</si>
  <si>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</si>
  <si>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</si>
  <si>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</si>
  <si>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</si>
  <si>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</si>
  <si>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</si>
  <si>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</si>
  <si>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</si>
  <si>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</si>
  <si>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</si>
  <si>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</si>
  <si>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</si>
  <si>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</si>
  <si>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</si>
  <si>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</si>
  <si>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</si>
  <si>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</si>
  <si>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</si>
  <si>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</si>
  <si>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</si>
  <si>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</si>
  <si>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</si>
  <si>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</si>
  <si>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</si>
  <si>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</si>
  <si>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</si>
  <si>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</si>
  <si>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</si>
  <si>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</si>
  <si>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</si>
  <si>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</si>
  <si>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</si>
  <si>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</si>
  <si>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</si>
  <si>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</si>
  <si>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</si>
  <si>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</si>
  <si>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</si>
  <si>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</si>
  <si>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</si>
  <si>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</si>
  <si>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</si>
  <si>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</si>
  <si>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</si>
  <si>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</si>
  <si>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</si>
  <si>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</si>
  <si>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</si>
  <si>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</si>
  <si>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</si>
  <si>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</si>
  <si>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</si>
  <si>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</si>
  <si>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</si>
  <si>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</si>
  <si>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</si>
  <si>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</si>
  <si>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</si>
  <si>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</si>
  <si>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</si>
  <si>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</si>
  <si>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</si>
  <si>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</si>
  <si>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</si>
  <si>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</si>
  <si>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</si>
  <si>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</si>
  <si>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</si>
  <si>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</si>
  <si>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</si>
  <si>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</si>
  <si>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</si>
  <si>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</si>
  <si>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</si>
  <si>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</si>
  <si>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</si>
  <si>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</si>
  <si>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</si>
  <si>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</si>
  <si>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</si>
  <si>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</si>
  <si>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</si>
  <si>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</si>
  <si>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</si>
  <si>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</si>
  <si>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</si>
  <si>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</si>
  <si>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</si>
  <si>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</si>
  <si>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</si>
  <si>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</si>
  <si>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</si>
  <si>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</si>
  <si>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</si>
  <si>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</si>
  <si>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</si>
  <si>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</si>
  <si>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</si>
  <si>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</si>
  <si>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</si>
  <si>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</si>
  <si>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</si>
  <si>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</si>
  <si>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</si>
  <si>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</si>
  <si>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</si>
  <si>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</si>
  <si>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</si>
  <si>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</si>
  <si>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</si>
  <si>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</si>
  <si>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</si>
  <si>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</si>
  <si>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</si>
  <si>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</si>
  <si>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</si>
  <si>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</si>
  <si>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</si>
  <si>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</si>
  <si>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</si>
  <si>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</si>
  <si>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</si>
  <si>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</si>
  <si>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</si>
  <si>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</si>
  <si>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</si>
  <si>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</si>
  <si>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</si>
  <si>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</si>
  <si>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</si>
  <si>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</si>
  <si>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</si>
  <si>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</si>
  <si>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</si>
  <si>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</si>
  <si>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</si>
  <si>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</si>
  <si>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</si>
  <si>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</si>
  <si>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</si>
  <si>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</si>
  <si>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</si>
  <si>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</si>
  <si>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</si>
  <si>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</si>
  <si>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</si>
  <si>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</si>
  <si>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</si>
  <si>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</si>
  <si>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</si>
  <si>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</si>
  <si>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</si>
  <si>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</si>
  <si>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</si>
  <si>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</si>
  <si>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</si>
  <si>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</si>
  <si>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</si>
  <si>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</si>
  <si>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</si>
  <si>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</si>
  <si>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</si>
  <si>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</si>
  <si>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</si>
  <si>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</si>
  <si>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</si>
  <si>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</si>
  <si>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</si>
  <si>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</si>
  <si>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</si>
  <si>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</si>
  <si>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</si>
  <si>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</si>
  <si>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</si>
  <si>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</si>
  <si>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</si>
  <si>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</si>
  <si>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</si>
  <si>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</si>
  <si>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</si>
  <si>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</si>
  <si>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</si>
  <si>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</si>
  <si>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</si>
  <si>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</si>
  <si>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</si>
  <si>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</si>
  <si>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</si>
  <si>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</si>
  <si>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</si>
  <si>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</si>
  <si>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</si>
  <si>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</si>
  <si>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</si>
  <si>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</si>
  <si>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</si>
  <si>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</si>
  <si>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</si>
  <si>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</si>
  <si>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</si>
  <si>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</si>
  <si>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</si>
  <si>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</si>
  <si>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</si>
  <si>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</si>
  <si>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</si>
  <si>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</si>
  <si>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</si>
  <si>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</si>
  <si>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</si>
  <si>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</si>
  <si>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</si>
  <si>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</si>
  <si>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</si>
  <si>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</si>
  <si>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</si>
  <si>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</si>
  <si>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</si>
  <si>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</si>
  <si>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</si>
  <si>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</si>
  <si>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</si>
  <si>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</si>
  <si>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</si>
  <si>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</si>
  <si>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</si>
  <si>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</si>
  <si>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</si>
  <si>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</si>
  <si>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</si>
  <si>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</si>
  <si>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</si>
  <si>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</si>
  <si>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</si>
  <si>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</si>
  <si>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</si>
  <si>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</si>
  <si>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</si>
  <si>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</si>
  <si>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</si>
  <si>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</si>
  <si>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</si>
  <si>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</si>
  <si>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</si>
  <si>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</si>
  <si>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</si>
  <si>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</si>
  <si>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</si>
  <si>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</si>
  <si>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</si>
  <si>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</si>
  <si>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</si>
  <si>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</si>
  <si>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</si>
  <si>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</si>
  <si>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</si>
  <si>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</si>
  <si>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</si>
  <si>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</si>
  <si>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</si>
  <si>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</si>
  <si>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</si>
  <si>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</si>
  <si>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</si>
  <si>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</si>
  <si>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</si>
  <si>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</si>
  <si>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</si>
  <si>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</si>
  <si>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</si>
  <si>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</si>
  <si>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</si>
  <si>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</si>
  <si>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</si>
  <si>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</si>
  <si>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</si>
  <si>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</si>
  <si>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</si>
  <si>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</si>
  <si>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</si>
  <si>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</si>
  <si>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</si>
  <si>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</si>
  <si>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</si>
  <si>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</si>
  <si>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</si>
  <si>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</si>
  <si>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</si>
  <si>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</si>
  <si>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</si>
  <si>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</si>
  <si>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</si>
  <si>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</si>
  <si>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</si>
  <si>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</si>
  <si>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</si>
  <si>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</si>
  <si>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</si>
  <si>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</si>
  <si>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</si>
  <si>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</si>
  <si>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</si>
  <si>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</si>
  <si>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</si>
  <si>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</si>
  <si>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</si>
  <si>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</si>
  <si>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</si>
  <si>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</si>
  <si>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</si>
  <si>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</si>
  <si>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</si>
  <si>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</si>
  <si>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</si>
  <si>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</si>
  <si>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</si>
  <si>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</si>
  <si>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</si>
  <si>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</si>
  <si>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</si>
  <si>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</si>
  <si>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</si>
  <si>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</si>
  <si>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</si>
  <si>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</si>
  <si>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</si>
  <si>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</si>
  <si>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</si>
  <si>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</si>
  <si>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</si>
  <si>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</si>
  <si>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</si>
  <si>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</si>
  <si>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</si>
  <si>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</si>
  <si>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</si>
  <si>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</si>
  <si>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</si>
  <si>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</si>
  <si>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</si>
  <si>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</si>
  <si>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</si>
  <si>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</si>
  <si>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</si>
  <si>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</si>
  <si>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</si>
  <si>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</si>
  <si>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</si>
  <si>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</si>
  <si>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</si>
  <si>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</si>
  <si>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</si>
  <si>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</si>
  <si>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</si>
  <si>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</si>
  <si>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</si>
  <si>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</si>
  <si>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</si>
  <si>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</si>
  <si>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</si>
  <si>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</si>
  <si>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</si>
  <si>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</si>
  <si>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</si>
  <si>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</si>
  <si>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</si>
  <si>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</si>
  <si>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</si>
  <si>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</si>
  <si>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</si>
  <si>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</si>
  <si>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</si>
  <si>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</si>
  <si>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</si>
  <si>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</si>
  <si>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</si>
  <si>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</si>
  <si>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</si>
  <si>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</si>
  <si>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</si>
  <si>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</si>
  <si>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</si>
  <si>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</si>
  <si>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</si>
  <si>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</si>
  <si>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</si>
  <si>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</si>
  <si>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</si>
  <si>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</si>
  <si>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</si>
  <si>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</si>
  <si>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</si>
  <si>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</si>
  <si>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</si>
  <si>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</si>
  <si>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</si>
  <si>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</si>
  <si>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</si>
  <si>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</si>
  <si>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</si>
  <si>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</si>
  <si>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</si>
  <si>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</si>
  <si>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</si>
  <si>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</si>
  <si>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</si>
  <si>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</si>
  <si>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</si>
  <si>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</si>
  <si>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</si>
  <si>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</si>
  <si>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</si>
  <si>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</si>
  <si>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</si>
  <si>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</si>
  <si>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</si>
  <si>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</si>
  <si>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</si>
  <si>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</si>
  <si>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</si>
  <si>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</si>
  <si>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</si>
  <si>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</si>
  <si>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</si>
  <si>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</si>
  <si>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</si>
  <si>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</si>
  <si>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</si>
  <si>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</si>
  <si>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</si>
  <si>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</si>
  <si>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</si>
  <si>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</si>
  <si>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</si>
  <si>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</si>
  <si>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</si>
  <si>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</si>
  <si>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</si>
  <si>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</si>
  <si>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</si>
  <si>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</si>
  <si>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</si>
  <si>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</si>
  <si>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</si>
  <si>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</si>
  <si>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</si>
  <si>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</si>
  <si>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</si>
  <si>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</si>
  <si>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</si>
  <si>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</si>
  <si>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</si>
  <si>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</si>
  <si>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</si>
  <si>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</si>
  <si>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</si>
  <si>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</si>
  <si>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</si>
  <si>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</si>
  <si>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</si>
  <si>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</si>
  <si>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</si>
  <si>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</si>
  <si>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</si>
  <si>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</si>
  <si>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</si>
  <si>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</si>
  <si>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</si>
  <si>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</si>
  <si>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</si>
  <si>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</si>
  <si>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</si>
  <si>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</si>
  <si>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</si>
  <si>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</si>
  <si>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</si>
  <si>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</si>
  <si>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</si>
  <si>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</si>
  <si>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</si>
  <si>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</si>
  <si>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</si>
  <si>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</si>
  <si>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</si>
  <si>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</si>
  <si>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</si>
  <si>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</si>
  <si>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</si>
  <si>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</si>
  <si>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</si>
  <si>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</si>
  <si>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</si>
  <si>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</si>
  <si>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</si>
  <si>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</si>
  <si>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</si>
  <si>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</si>
  <si>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</si>
  <si>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</si>
  <si>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</si>
  <si>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</si>
  <si>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</si>
  <si>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</si>
  <si>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</si>
  <si>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</si>
  <si>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</si>
  <si>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</si>
  <si>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</si>
  <si>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</si>
  <si>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</si>
  <si>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</si>
  <si>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</si>
  <si>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</si>
  <si>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</si>
  <si>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</si>
  <si>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</si>
  <si>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</si>
  <si>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</si>
  <si>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</si>
  <si>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</si>
  <si>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</si>
  <si>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</si>
  <si>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</si>
  <si>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</si>
  <si>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</si>
  <si>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</si>
  <si>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</si>
  <si>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</si>
  <si>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</si>
  <si>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</si>
  <si>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</si>
  <si>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</si>
  <si>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</si>
  <si>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</si>
  <si>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</si>
  <si>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</si>
  <si>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</si>
  <si>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</si>
  <si>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</si>
  <si>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</si>
  <si>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</si>
  <si>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</si>
  <si>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</si>
  <si>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</si>
  <si>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</si>
  <si>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</si>
  <si>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</si>
  <si>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</si>
  <si>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</si>
  <si>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</si>
  <si>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</si>
  <si>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</si>
  <si>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</si>
  <si>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</si>
  <si>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</si>
  <si>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</si>
  <si>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</si>
  <si>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</si>
  <si>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</si>
  <si>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</si>
  <si>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</si>
  <si>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</si>
  <si>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</si>
  <si>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</si>
  <si>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</si>
  <si>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</si>
  <si>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</si>
  <si>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</si>
  <si>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</si>
  <si>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</si>
  <si>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</si>
  <si>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</si>
  <si>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</si>
  <si>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</si>
  <si>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</si>
  <si>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</si>
  <si>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</si>
  <si>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</si>
  <si>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</si>
  <si>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</si>
  <si>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</si>
  <si>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</si>
  <si>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</si>
  <si>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</si>
  <si>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</si>
  <si>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</si>
  <si>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</si>
  <si>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</si>
  <si>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</si>
  <si>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</si>
  <si>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</si>
  <si>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</si>
  <si>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</si>
  <si>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</si>
  <si>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</si>
  <si>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</si>
  <si>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</si>
  <si>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</si>
  <si>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</si>
  <si>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</si>
  <si>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</si>
  <si>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</si>
  <si>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</si>
  <si>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</si>
  <si>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</si>
  <si>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</si>
  <si>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</si>
  <si>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</si>
  <si>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</si>
  <si>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</si>
  <si>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</si>
  <si>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</si>
  <si>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</si>
  <si>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</si>
  <si>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</si>
  <si>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</si>
  <si>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</si>
  <si>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</si>
  <si>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</si>
  <si>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</si>
  <si>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</si>
  <si>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</si>
  <si>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</si>
  <si>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</si>
  <si>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</si>
  <si>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</si>
  <si>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</si>
  <si>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</si>
  <si>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</si>
  <si>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</si>
  <si>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</si>
  <si>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</si>
  <si>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</si>
  <si>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</si>
  <si>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</si>
  <si>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</si>
  <si>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</si>
  <si>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</si>
  <si>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</si>
  <si>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</si>
  <si>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</si>
  <si>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</si>
  <si>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</si>
  <si>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</si>
  <si>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</si>
  <si>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</si>
  <si>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</si>
  <si>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</si>
  <si>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</si>
  <si>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</si>
  <si>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</si>
  <si>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</si>
  <si>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</si>
  <si>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</si>
  <si>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</si>
  <si>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</si>
  <si>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</si>
  <si>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</si>
  <si>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</si>
  <si>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</si>
  <si>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</si>
  <si>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</si>
  <si>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</si>
  <si>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</si>
  <si>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</si>
  <si>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</si>
  <si>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</si>
  <si>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</si>
  <si>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</si>
  <si>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</si>
  <si>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</si>
  <si>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</si>
  <si>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</si>
  <si>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</si>
  <si>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</si>
  <si>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</si>
  <si>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</si>
  <si>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</si>
  <si>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</si>
  <si>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</si>
  <si>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</si>
  <si>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</si>
  <si>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</si>
  <si>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</si>
  <si>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</si>
  <si>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</si>
  <si>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</si>
  <si>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</si>
  <si>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</si>
  <si>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</si>
  <si>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</si>
  <si>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</si>
  <si>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</si>
  <si>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</si>
  <si>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</si>
  <si>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</si>
  <si>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</si>
  <si>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</si>
  <si>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</si>
  <si>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</si>
  <si>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</si>
  <si>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</si>
  <si>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</si>
  <si>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</si>
  <si>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</si>
  <si>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</si>
  <si>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</si>
  <si>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</si>
  <si>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</si>
  <si>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</si>
  <si>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</si>
  <si>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</si>
  <si>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</si>
  <si>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</si>
  <si>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</si>
  <si>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</si>
  <si>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</si>
  <si>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</si>
  <si>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</si>
  <si>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</si>
  <si>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</si>
  <si>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</si>
  <si>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</si>
  <si>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</si>
  <si>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</si>
  <si>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</si>
  <si>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</si>
  <si>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</si>
  <si>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</si>
  <si>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</si>
  <si>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</si>
  <si>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</si>
  <si>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</si>
  <si>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</si>
  <si>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</si>
  <si>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</si>
  <si>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</si>
  <si>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</si>
  <si>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</si>
  <si>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</si>
  <si>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</si>
  <si>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</si>
  <si>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</si>
  <si>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</si>
  <si>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</si>
  <si>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</si>
  <si>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</si>
  <si>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</si>
  <si>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</si>
  <si>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</si>
  <si>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</si>
  <si>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</si>
  <si>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</si>
  <si>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</si>
  <si>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</si>
  <si>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</si>
  <si>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</si>
  <si>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</si>
  <si>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</si>
  <si>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</si>
  <si>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</si>
  <si>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</si>
  <si>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</si>
  <si>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</si>
  <si>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</si>
  <si>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</si>
  <si>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</si>
  <si>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</si>
  <si>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</si>
  <si>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</si>
  <si>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</si>
  <si>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</si>
  <si>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</si>
  <si>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</si>
  <si>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</si>
  <si>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</si>
  <si>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</si>
  <si>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</si>
  <si>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</si>
  <si>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</si>
  <si>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</si>
  <si>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</si>
  <si>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</si>
  <si>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</si>
  <si>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</si>
  <si>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</si>
  <si>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</si>
  <si>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</si>
  <si>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</si>
  <si>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</si>
  <si>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</si>
  <si>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</si>
  <si>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</si>
  <si>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</si>
  <si>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</si>
  <si>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</si>
  <si>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</si>
  <si>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</si>
  <si>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</si>
  <si>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</si>
  <si>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</si>
  <si>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</si>
  <si>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</si>
  <si>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</si>
  <si>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</si>
  <si>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</si>
  <si>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</si>
  <si>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</si>
  <si>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</si>
  <si>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</si>
  <si>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</si>
  <si>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</si>
  <si>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</si>
  <si>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</si>
  <si>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</si>
  <si>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</si>
  <si>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</si>
  <si>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</si>
  <si>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</si>
  <si>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</si>
  <si>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</si>
  <si>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</si>
  <si>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</si>
  <si>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</si>
  <si>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</si>
  <si>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</si>
  <si>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</si>
  <si>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</si>
  <si>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</si>
  <si>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</si>
  <si>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</si>
  <si>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</si>
  <si>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</si>
  <si>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</si>
  <si>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</si>
  <si>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</si>
  <si>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</si>
  <si>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</si>
  <si>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</si>
  <si>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</si>
  <si>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</si>
  <si>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</si>
  <si>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</si>
  <si>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</si>
  <si>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</si>
  <si>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</si>
  <si>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</si>
  <si>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</si>
  <si>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</si>
  <si>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</si>
  <si>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</si>
  <si>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</si>
  <si>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</si>
  <si>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</si>
  <si>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</si>
  <si>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</si>
  <si>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</si>
  <si>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</si>
  <si>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</si>
  <si>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</si>
  <si>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</si>
  <si>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</si>
  <si>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</si>
  <si>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</si>
  <si>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</si>
  <si>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</si>
  <si>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</si>
  <si>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</si>
  <si>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</si>
  <si>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</si>
  <si>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</si>
  <si>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</si>
  <si>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</si>
  <si>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</si>
  <si>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</si>
  <si>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</si>
  <si>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</si>
  <si>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</si>
  <si>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</si>
  <si>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</si>
  <si>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</si>
  <si>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</si>
  <si>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</si>
  <si>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</si>
  <si>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</si>
  <si>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</si>
  <si>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</si>
  <si>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</si>
  <si>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</si>
  <si>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</si>
  <si>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</si>
  <si>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</si>
  <si>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</si>
  <si>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</si>
  <si>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</si>
  <si>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</si>
  <si>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</si>
  <si>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</si>
  <si>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</si>
  <si>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</si>
  <si>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</si>
  <si>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</si>
  <si>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</si>
  <si>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</si>
  <si>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</si>
  <si>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</si>
  <si>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</si>
  <si>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</si>
  <si>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</si>
  <si>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</si>
  <si>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</si>
  <si>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</si>
  <si>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</si>
  <si>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</si>
  <si>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</si>
  <si>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</si>
  <si>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</si>
  <si>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</si>
  <si>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</si>
  <si>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</si>
  <si>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</si>
  <si>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</si>
  <si>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</si>
  <si>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</si>
  <si>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</si>
  <si>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</si>
  <si>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</si>
  <si>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</si>
  <si>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</si>
  <si>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</si>
  <si>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</si>
  <si>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</si>
  <si>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</si>
  <si>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</si>
  <si>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</si>
  <si>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</si>
  <si>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</si>
  <si>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</si>
  <si>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</si>
  <si>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</si>
  <si>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</si>
  <si>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</si>
  <si>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</si>
  <si>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</si>
  <si>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</si>
  <si>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</si>
  <si>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</si>
  <si>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</si>
  <si>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</si>
  <si>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</si>
  <si>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</si>
  <si>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</si>
  <si>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</si>
  <si>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</si>
  <si>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</si>
  <si>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</si>
  <si>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</si>
  <si>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</si>
  <si>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</si>
  <si>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</si>
  <si>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</si>
  <si>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</si>
  <si>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</si>
  <si>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</si>
  <si>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</si>
  <si>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</si>
  <si>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</si>
  <si>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</si>
  <si>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</si>
  <si>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</si>
  <si>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</si>
  <si>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</si>
  <si>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</si>
  <si>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</si>
  <si>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</si>
  <si>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</si>
  <si>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</si>
  <si>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</si>
  <si>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</si>
  <si>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</si>
  <si>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</si>
  <si>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</si>
  <si>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</si>
  <si>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</si>
  <si>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</si>
  <si>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</si>
  <si>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</si>
  <si>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</si>
  <si>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</si>
  <si>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</si>
  <si>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</si>
  <si>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</si>
  <si>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</si>
  <si>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</si>
  <si>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</si>
  <si>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</si>
  <si>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</si>
  <si>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</si>
  <si>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</si>
  <si>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</si>
  <si>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</si>
  <si>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</si>
  <si>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</si>
  <si>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</si>
  <si>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</si>
  <si>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</si>
  <si>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</si>
  <si>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</si>
  <si>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</si>
  <si>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</si>
  <si>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</si>
  <si>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</si>
  <si>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</si>
  <si>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</si>
  <si>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</si>
  <si>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</si>
  <si>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</si>
  <si>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</si>
  <si>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</si>
  <si>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</si>
  <si>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</si>
  <si>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</si>
  <si>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</si>
  <si>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</si>
  <si>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</si>
  <si>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</si>
  <si>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</si>
  <si>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</si>
  <si>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</si>
  <si>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</si>
  <si>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</si>
  <si>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</si>
  <si>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</si>
  <si>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</si>
  <si>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</si>
  <si>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</si>
  <si>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</si>
  <si>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</si>
  <si>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</si>
  <si>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</si>
  <si>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</si>
  <si>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</si>
  <si>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</si>
  <si>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</si>
  <si>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</si>
  <si>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</si>
  <si>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</si>
  <si>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</si>
  <si>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</si>
  <si>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</si>
  <si>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</si>
  <si>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</si>
  <si>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</si>
  <si>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</si>
  <si>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</si>
  <si>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</si>
  <si>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</si>
  <si>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</si>
  <si>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</si>
  <si>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</si>
  <si>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</si>
  <si>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</si>
  <si>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</si>
  <si>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</si>
  <si>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</si>
  <si>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</si>
  <si>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</si>
  <si>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</si>
  <si>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</si>
  <si>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</si>
  <si>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</si>
  <si>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</si>
  <si>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</si>
  <si>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</si>
  <si>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</si>
  <si>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</si>
  <si>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</si>
  <si>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</si>
  <si>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</si>
  <si>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</si>
  <si>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</si>
  <si>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</si>
  <si>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</si>
  <si>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</si>
  <si>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</si>
  <si>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</si>
  <si>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</si>
  <si>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</si>
  <si>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</si>
  <si>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</si>
  <si>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</si>
  <si>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</si>
  <si>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</si>
  <si>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</si>
  <si>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</si>
  <si>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</si>
  <si>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</si>
  <si>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</si>
  <si>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</si>
  <si>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</si>
  <si>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</si>
  <si>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</si>
  <si>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</si>
  <si>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</si>
  <si>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</si>
  <si>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</si>
  <si>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</si>
  <si>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</si>
  <si>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</si>
  <si>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</si>
  <si>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</si>
  <si>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</si>
  <si>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</si>
  <si>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</si>
  <si>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</si>
  <si>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</si>
  <si>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</si>
  <si>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</si>
  <si>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</si>
  <si>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</si>
  <si>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</si>
  <si>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</si>
  <si>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</si>
  <si>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</si>
  <si>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</si>
  <si>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</si>
  <si>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</si>
  <si>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</si>
  <si>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</si>
  <si>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</si>
  <si>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</si>
  <si>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</si>
  <si>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</si>
  <si>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</si>
  <si>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</si>
  <si>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</si>
  <si>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</si>
  <si>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</si>
  <si>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</si>
  <si>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</si>
  <si>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</si>
  <si>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</si>
  <si>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</si>
  <si>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</si>
  <si>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</si>
  <si>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</si>
  <si>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</si>
  <si>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</si>
  <si>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</si>
  <si>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</si>
  <si>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</si>
  <si>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</si>
  <si>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</si>
  <si>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</si>
  <si>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</si>
  <si>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</si>
  <si>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</si>
  <si>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</si>
  <si>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</si>
  <si>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</si>
  <si>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</si>
  <si>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</si>
  <si>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</si>
  <si>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</si>
  <si>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</si>
  <si>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</si>
  <si>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</si>
  <si>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</si>
  <si>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</si>
  <si>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</si>
  <si>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</si>
  <si>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</si>
  <si>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</si>
  <si>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</si>
  <si>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</si>
  <si>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</si>
  <si>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</si>
  <si>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</si>
  <si>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</si>
  <si>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</si>
  <si>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</si>
  <si>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</si>
  <si>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</si>
  <si>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</si>
  <si>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</si>
  <si>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</si>
  <si>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</si>
  <si>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</si>
  <si>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</si>
  <si>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</si>
  <si>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</si>
  <si>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</si>
  <si>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</si>
  <si>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</si>
  <si>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</si>
  <si>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</si>
  <si>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</si>
  <si>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</si>
  <si>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</si>
  <si>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</si>
  <si>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</si>
  <si>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</si>
  <si>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</si>
  <si>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</si>
  <si>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</si>
  <si>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</si>
  <si>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</si>
  <si>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</si>
  <si>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</si>
  <si>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</si>
  <si>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</si>
  <si>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</si>
  <si>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</si>
  <si>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</si>
  <si>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</si>
  <si>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</si>
  <si>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</si>
  <si>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</si>
  <si>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</si>
  <si>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</si>
  <si>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</si>
  <si>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</si>
  <si>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</si>
  <si>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</si>
  <si>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</si>
  <si>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</si>
  <si>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</si>
  <si>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</si>
  <si>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</si>
  <si>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</si>
  <si>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</si>
  <si>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</si>
  <si>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</si>
  <si>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</si>
  <si>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</si>
  <si>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</si>
  <si>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</si>
  <si>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</si>
  <si>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</si>
  <si>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</si>
  <si>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</si>
  <si>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</si>
  <si>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</si>
  <si>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</si>
  <si>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</si>
  <si>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</si>
  <si>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</si>
  <si>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</si>
  <si>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</si>
  <si>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</si>
  <si>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</si>
  <si>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</si>
  <si>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</si>
  <si>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</si>
  <si>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</si>
  <si>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</si>
  <si>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</si>
  <si>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</si>
  <si>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</si>
  <si>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</si>
  <si>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</si>
  <si>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</si>
  <si>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</si>
  <si>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</si>
  <si>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</si>
  <si>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</si>
  <si>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</si>
  <si>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</si>
  <si>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</si>
  <si>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</si>
  <si>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</si>
  <si>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</si>
  <si>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</si>
  <si>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</si>
  <si>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</si>
  <si>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</si>
  <si>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</si>
  <si>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</si>
  <si>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</si>
  <si>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</si>
  <si>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</si>
  <si>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</si>
  <si>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</si>
  <si>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</si>
  <si>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</si>
  <si>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</si>
  <si>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</si>
  <si>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</si>
  <si>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</si>
  <si>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</si>
  <si>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</si>
  <si>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</si>
  <si>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</si>
  <si>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</si>
  <si>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</si>
  <si>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</si>
  <si>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</si>
  <si>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</si>
  <si>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</si>
  <si>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</si>
  <si>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</si>
  <si>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</si>
  <si>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</si>
  <si>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</si>
  <si>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</si>
  <si>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</si>
  <si>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</si>
  <si>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</si>
  <si>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</si>
  <si>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</si>
  <si>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</si>
  <si>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</si>
  <si>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</si>
  <si>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</si>
  <si>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</si>
  <si>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</si>
  <si>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</si>
  <si>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</si>
  <si>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</si>
  <si>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</si>
  <si>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</si>
  <si>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</si>
  <si>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</si>
  <si>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</si>
  <si>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</si>
  <si>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</si>
  <si>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</si>
  <si>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</si>
  <si>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</si>
  <si>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</si>
  <si>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</si>
  <si>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</si>
  <si>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</si>
  <si>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</si>
  <si>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</si>
  <si>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</si>
  <si>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</si>
  <si>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</si>
  <si>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</si>
  <si>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</si>
  <si>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</si>
  <si>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</si>
  <si>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</si>
  <si>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</si>
  <si>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</si>
  <si>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</si>
  <si>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</si>
  <si>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</si>
  <si>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</si>
  <si>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</si>
  <si>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</si>
  <si>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</si>
  <si>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</si>
  <si>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</si>
  <si>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</si>
  <si>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</si>
  <si>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</si>
  <si>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</si>
  <si>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</si>
  <si>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</si>
  <si>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</si>
  <si>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</si>
  <si>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</si>
  <si>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</si>
  <si>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</si>
  <si>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</si>
  <si>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</si>
  <si>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</si>
  <si>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</si>
  <si>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</si>
  <si>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</si>
  <si>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</si>
  <si>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</si>
  <si>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</si>
  <si>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</si>
  <si>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</si>
  <si>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</si>
  <si>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</si>
  <si>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</si>
  <si>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</si>
  <si>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</si>
  <si>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</si>
  <si>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</si>
  <si>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</si>
  <si>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</si>
  <si>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</si>
  <si>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</si>
  <si>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</si>
  <si>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</si>
  <si>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</si>
  <si>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</si>
  <si>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</si>
  <si>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</si>
  <si>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</si>
  <si>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</si>
  <si>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</si>
  <si>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</si>
  <si>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</si>
  <si>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</si>
  <si>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</si>
  <si>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</si>
  <si>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</si>
  <si>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</si>
  <si>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</si>
  <si>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</si>
  <si>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</si>
  <si>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</si>
  <si>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</si>
  <si>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</si>
  <si>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</si>
  <si>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</si>
  <si>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</si>
  <si>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</si>
  <si>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</si>
  <si>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</si>
  <si>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</si>
  <si>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</si>
  <si>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</si>
  <si>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</si>
  <si>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</si>
  <si>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</si>
  <si>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</si>
  <si>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</si>
  <si>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</si>
  <si>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</si>
  <si>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</si>
  <si>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</si>
  <si>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</si>
  <si>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</si>
  <si>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</si>
  <si>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</si>
  <si>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</si>
  <si>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</si>
  <si>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</si>
  <si>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</si>
  <si>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</si>
  <si>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</si>
  <si>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</si>
  <si>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</si>
  <si>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</si>
  <si>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</si>
  <si>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</si>
  <si>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</si>
  <si>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</si>
  <si>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</si>
  <si>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</si>
  <si>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</si>
  <si>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</si>
  <si>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</si>
  <si>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</si>
  <si>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</si>
  <si>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</si>
  <si>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</si>
  <si>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</si>
  <si>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</si>
  <si>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</si>
  <si>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</si>
  <si>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</si>
  <si>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</si>
  <si>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</si>
  <si>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</si>
  <si>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</si>
  <si>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</si>
  <si>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</si>
  <si>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</si>
  <si>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</si>
  <si>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</si>
  <si>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</si>
  <si>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</si>
  <si>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</si>
  <si>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</si>
  <si>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</si>
  <si>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</si>
  <si>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</si>
  <si>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</si>
  <si>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</si>
  <si>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</si>
  <si>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</si>
  <si>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</si>
  <si>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</si>
  <si>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</si>
  <si>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</si>
  <si>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</si>
  <si>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</si>
  <si>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</si>
  <si>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</si>
  <si>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</si>
  <si>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</si>
  <si>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</si>
  <si>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</si>
  <si>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</si>
  <si>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</si>
  <si>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</si>
  <si>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</si>
  <si>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</si>
  <si>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</si>
  <si>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</si>
  <si>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</si>
  <si>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</si>
  <si>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</si>
  <si>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</si>
  <si>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</si>
  <si>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</si>
  <si>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</si>
  <si>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</si>
  <si>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</si>
  <si>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</si>
  <si>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</si>
  <si>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</si>
  <si>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</si>
  <si>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</si>
  <si>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</si>
  <si>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</si>
  <si>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</si>
  <si>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</si>
  <si>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</si>
  <si>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</si>
  <si>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</si>
  <si>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</si>
  <si>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</si>
  <si>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</si>
  <si>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</si>
  <si>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</si>
  <si>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</si>
  <si>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</si>
  <si>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</si>
  <si>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</si>
  <si>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</si>
  <si>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</si>
  <si>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</si>
  <si>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</si>
  <si>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</si>
  <si>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</si>
  <si>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</si>
  <si>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</si>
  <si>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</si>
  <si>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</si>
  <si>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</si>
  <si>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</si>
  <si>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</si>
  <si>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</si>
  <si>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</si>
  <si>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</si>
  <si>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</si>
  <si>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</si>
  <si>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</si>
  <si>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</si>
  <si>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</si>
  <si>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</si>
  <si>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</si>
  <si>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</si>
  <si>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</si>
  <si>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</si>
  <si>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</si>
  <si>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</si>
  <si>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</si>
  <si>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</si>
  <si>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</si>
  <si>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</si>
  <si>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</si>
  <si>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</si>
  <si>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</si>
  <si>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</si>
  <si>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</si>
  <si>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</si>
  <si>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</si>
  <si>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</si>
  <si>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</si>
  <si>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</si>
  <si>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</si>
  <si>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</si>
  <si>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</si>
  <si>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</si>
  <si>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</si>
  <si>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</si>
  <si>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</si>
  <si>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</si>
  <si>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</si>
  <si>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</si>
  <si>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</si>
  <si>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</si>
  <si>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</si>
  <si>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</si>
  <si>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</si>
  <si>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</si>
  <si>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</si>
  <si>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</si>
  <si>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</si>
  <si>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</si>
  <si>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</si>
  <si>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</si>
  <si>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</si>
  <si>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</si>
  <si>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</si>
  <si>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</si>
  <si>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</si>
  <si>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</si>
  <si>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</si>
  <si>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</si>
  <si>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</si>
  <si>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</si>
  <si>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</si>
  <si>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</si>
  <si>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</si>
  <si>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</si>
  <si>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</si>
  <si>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</si>
  <si>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</si>
  <si>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</si>
  <si>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</si>
  <si>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</si>
  <si>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</si>
  <si>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</si>
  <si>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</si>
  <si>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</si>
  <si>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</si>
  <si>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</si>
  <si>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</si>
  <si>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</si>
  <si>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</si>
  <si>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</si>
  <si>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</si>
  <si>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</si>
  <si>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</si>
  <si>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</si>
  <si>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</si>
  <si>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</si>
  <si>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</si>
  <si>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</si>
  <si>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</si>
  <si>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</si>
  <si>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</si>
  <si>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</si>
  <si>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</si>
  <si>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</si>
  <si>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</si>
  <si>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</si>
  <si>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</si>
  <si>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</si>
  <si>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</si>
  <si>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</si>
  <si>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</si>
  <si>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</si>
  <si>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</si>
  <si>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</si>
  <si>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</si>
  <si>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</si>
  <si>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</si>
  <si>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</si>
  <si>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</si>
  <si>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</si>
  <si>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</si>
  <si>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</si>
  <si>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</si>
  <si>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</si>
  <si>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</si>
  <si>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</si>
  <si>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</si>
  <si>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</si>
  <si>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</si>
  <si>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</si>
  <si>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</si>
  <si>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</si>
  <si>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</si>
  <si>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</si>
  <si>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</si>
  <si>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</si>
  <si>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</si>
  <si>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</si>
  <si>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</si>
  <si>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</si>
  <si>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</si>
  <si>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</si>
  <si>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</si>
  <si>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</si>
  <si>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</si>
  <si>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</si>
  <si>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</si>
  <si>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</si>
  <si>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</si>
  <si>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</si>
  <si>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</si>
  <si>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</si>
  <si>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</si>
  <si>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</si>
  <si>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</si>
  <si>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</si>
  <si>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</si>
  <si>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</si>
  <si>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</si>
  <si>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</si>
  <si>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</si>
  <si>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</si>
  <si>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</si>
  <si>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</si>
  <si>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</si>
  <si>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</si>
  <si>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</si>
  <si>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</si>
  <si>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</si>
  <si>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</si>
  <si>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</si>
  <si>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</si>
  <si>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</si>
  <si>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</si>
  <si>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</si>
  <si>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</si>
  <si>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</si>
  <si>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</si>
  <si>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</si>
  <si>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</si>
  <si>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</si>
  <si>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</si>
  <si>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</si>
  <si>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</si>
  <si>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</si>
  <si>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</si>
  <si>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</si>
  <si>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</si>
  <si>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</si>
  <si>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</si>
  <si>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</si>
  <si>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</si>
  <si>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</si>
  <si>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</si>
  <si>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</si>
  <si>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</si>
  <si>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</si>
  <si>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</si>
  <si>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</si>
  <si>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</si>
  <si>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</si>
  <si>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</si>
  <si>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</si>
  <si>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</si>
  <si>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</si>
  <si>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</si>
  <si>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</si>
  <si>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</si>
  <si>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</si>
  <si>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</si>
  <si>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</si>
  <si>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</si>
  <si>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</si>
  <si>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</si>
  <si>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</si>
  <si>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</si>
  <si>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</si>
  <si>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</si>
  <si>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</si>
  <si>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</si>
  <si>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</si>
  <si>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</si>
  <si>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</si>
  <si>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</si>
  <si>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</si>
  <si>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</si>
  <si>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</si>
  <si>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</si>
  <si>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</si>
  <si>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</si>
  <si>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</si>
  <si>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</si>
  <si>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</si>
  <si>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</si>
  <si>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</si>
  <si>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</si>
  <si>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</si>
  <si>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</si>
  <si>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</si>
  <si>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</si>
  <si>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</si>
  <si>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</si>
  <si>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</si>
  <si>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</si>
  <si>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</si>
  <si>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</si>
  <si>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</si>
  <si>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</si>
  <si>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</si>
  <si>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</si>
  <si>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</si>
  <si>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</si>
  <si>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</si>
  <si>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</si>
  <si>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</si>
  <si>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</si>
  <si>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</si>
  <si>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</si>
  <si>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</si>
  <si>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</si>
  <si>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</si>
  <si>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</si>
  <si>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</si>
  <si>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</si>
  <si>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</si>
  <si>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</si>
  <si>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</si>
  <si>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</si>
  <si>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</si>
  <si>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</si>
  <si>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</si>
  <si>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</si>
  <si>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</si>
  <si>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</si>
  <si>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</si>
  <si>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</si>
  <si>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</si>
  <si>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</si>
  <si>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</si>
  <si>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</si>
  <si>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</si>
  <si>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</si>
  <si>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</si>
  <si>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</si>
  <si>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</si>
  <si>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</si>
  <si>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</si>
  <si>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</si>
  <si>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</si>
  <si>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</si>
  <si>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</si>
  <si>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</si>
  <si>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</si>
  <si>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</si>
  <si>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</si>
  <si>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</si>
  <si>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</si>
  <si>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</si>
  <si>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</si>
  <si>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</si>
  <si>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</si>
  <si>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</si>
  <si>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</si>
  <si>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</si>
  <si>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</si>
  <si>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</si>
  <si>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</si>
  <si>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</si>
  <si>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</si>
  <si>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</si>
  <si>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</si>
  <si>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</si>
  <si>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</si>
  <si>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</si>
  <si>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</si>
  <si>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</si>
  <si>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</si>
  <si>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</si>
  <si>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</si>
  <si>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</si>
  <si>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</si>
  <si>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</si>
  <si>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</si>
  <si>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</si>
  <si>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</si>
  <si>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</si>
  <si>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</si>
  <si>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</si>
  <si>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</si>
  <si>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</si>
  <si>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</si>
  <si>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</si>
  <si>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</si>
  <si>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</si>
  <si>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</si>
  <si>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</si>
  <si>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</si>
  <si>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</si>
  <si>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</si>
  <si>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</si>
  <si>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</si>
  <si>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</si>
  <si>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</si>
  <si>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</si>
  <si>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</si>
  <si>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</si>
  <si>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</si>
  <si>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</si>
  <si>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</si>
  <si>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</si>
  <si>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</si>
  <si>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</si>
  <si>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</si>
  <si>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</si>
  <si>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</si>
  <si>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</si>
  <si>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</si>
  <si>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</si>
  <si>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</si>
  <si>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</si>
  <si>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</si>
  <si>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</si>
  <si>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</si>
  <si>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</si>
  <si>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</si>
  <si>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</si>
  <si>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</si>
  <si>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</si>
  <si>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</si>
  <si>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</si>
  <si>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</si>
  <si>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</si>
  <si>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</si>
  <si>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</si>
  <si>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</si>
  <si>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</si>
  <si>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</si>
  <si>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</si>
  <si>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</si>
  <si>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</si>
  <si>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</si>
  <si>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</si>
  <si>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</si>
  <si>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</si>
  <si>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</si>
  <si>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</si>
  <si>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</si>
  <si>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</si>
  <si>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</si>
  <si>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</si>
  <si>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</si>
  <si>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</si>
  <si>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</si>
  <si>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</si>
  <si>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</si>
  <si>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</si>
  <si>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</si>
  <si>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</si>
  <si>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</si>
  <si>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</si>
  <si>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</si>
  <si>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</si>
  <si>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</si>
  <si>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</si>
  <si>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</si>
  <si>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</si>
  <si>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</si>
  <si>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</si>
  <si>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</si>
  <si>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</si>
  <si>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</si>
  <si>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</si>
  <si>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</si>
  <si>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</si>
  <si>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</si>
  <si>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</si>
  <si>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</si>
  <si>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</si>
  <si>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</si>
  <si>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</si>
  <si>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</si>
  <si>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</si>
  <si>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</si>
  <si>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</si>
  <si>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</si>
  <si>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</si>
  <si>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</si>
  <si>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</si>
  <si>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</si>
  <si>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</si>
  <si>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</si>
  <si>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</si>
  <si>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</si>
  <si>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</si>
  <si>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</si>
  <si>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</si>
  <si>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</si>
  <si>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</si>
  <si>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</si>
  <si>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</si>
  <si>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</si>
  <si>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</si>
  <si>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</si>
  <si>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</si>
  <si>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</si>
  <si>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</si>
  <si>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</si>
  <si>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</si>
  <si>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</si>
  <si>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</si>
  <si>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</si>
  <si>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</si>
  <si>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</si>
  <si>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</si>
  <si>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</si>
  <si>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</si>
  <si>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</si>
  <si>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</si>
  <si>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</si>
  <si>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</si>
  <si>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</si>
  <si>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</si>
  <si>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</si>
  <si>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</si>
  <si>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</si>
  <si>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</si>
  <si>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</si>
  <si>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</si>
  <si>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</si>
  <si>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</si>
  <si>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</si>
  <si>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</si>
  <si>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</si>
  <si>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</si>
  <si>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</si>
  <si>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</si>
  <si>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</si>
  <si>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</si>
  <si>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</si>
  <si>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</si>
  <si>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</si>
  <si>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</si>
  <si>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</si>
  <si>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</si>
  <si>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</si>
  <si>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</si>
  <si>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</si>
  <si>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</si>
  <si>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</si>
  <si>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</si>
  <si>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</si>
  <si>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</si>
  <si>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</si>
  <si>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</si>
  <si>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</si>
  <si>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</si>
  <si>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</si>
  <si>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</si>
  <si>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</si>
  <si>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</si>
  <si>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</si>
  <si>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</si>
  <si>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</si>
  <si>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</si>
  <si>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</si>
  <si>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</si>
  <si>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</si>
  <si>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</si>
  <si>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</si>
  <si>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</si>
  <si>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</si>
  <si>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</si>
  <si>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</si>
  <si>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</si>
  <si>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</si>
  <si>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</si>
  <si>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</si>
  <si>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</si>
  <si>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</si>
  <si>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</si>
  <si>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</si>
  <si>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</si>
  <si>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</si>
  <si>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</si>
  <si>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</si>
  <si>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</si>
  <si>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</si>
  <si>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</si>
  <si>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</si>
  <si>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</si>
  <si>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</si>
  <si>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</si>
  <si>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</si>
  <si>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</si>
  <si>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</si>
  <si>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</si>
  <si>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</si>
  <si>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</si>
  <si>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</si>
  <si>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</si>
  <si>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</si>
  <si>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</si>
  <si>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</si>
  <si>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</si>
  <si>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</si>
  <si>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</si>
  <si>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</si>
  <si>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</si>
  <si>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</si>
  <si>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</si>
  <si>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</si>
  <si>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</si>
  <si>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</si>
  <si>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</si>
  <si>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</si>
  <si>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</si>
  <si>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</si>
  <si>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</si>
  <si>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</si>
  <si>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</si>
  <si>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</si>
  <si>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</si>
  <si>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</si>
  <si>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</si>
  <si>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</si>
  <si>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</si>
  <si>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</si>
  <si>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</si>
  <si>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</si>
  <si>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</si>
  <si>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</si>
  <si>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</si>
  <si>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</si>
  <si>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</si>
  <si>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</si>
  <si>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</si>
  <si>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</si>
  <si>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</si>
  <si>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</si>
  <si>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</si>
  <si>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</si>
  <si>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</si>
  <si>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</si>
  <si>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</si>
  <si>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</si>
  <si>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</si>
  <si>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</si>
  <si>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</si>
  <si>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</si>
  <si>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</si>
  <si>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</si>
  <si>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</si>
  <si>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</si>
  <si>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</si>
  <si>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</si>
  <si>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</si>
  <si>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</si>
  <si>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</si>
  <si>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</si>
  <si>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</si>
  <si>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</si>
  <si>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</si>
  <si>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</si>
  <si>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</si>
  <si>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</si>
  <si>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</si>
  <si>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</si>
  <si>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</si>
  <si>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</si>
  <si>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</si>
  <si>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</si>
  <si>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</si>
  <si>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</si>
  <si>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</si>
  <si>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</si>
  <si>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</si>
  <si>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</si>
  <si>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</si>
  <si>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</si>
  <si>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</si>
  <si>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</si>
  <si>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</si>
  <si>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</si>
  <si>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</si>
  <si>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</si>
  <si>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</si>
  <si>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</si>
  <si>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</si>
  <si>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</si>
  <si>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</si>
  <si>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</si>
  <si>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</si>
  <si>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</si>
  <si>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</si>
  <si>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</si>
  <si>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</si>
  <si>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</si>
  <si>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</si>
  <si>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</si>
  <si>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</si>
  <si>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</si>
  <si>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</si>
  <si>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</si>
  <si>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</si>
  <si>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</si>
  <si>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</si>
  <si>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</si>
  <si>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</si>
  <si>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</si>
  <si>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</si>
  <si>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</si>
  <si>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</si>
  <si>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</si>
  <si>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</si>
  <si>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</si>
  <si>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</si>
  <si>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</si>
  <si>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</si>
  <si>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</si>
  <si>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</si>
  <si>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</si>
  <si>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</si>
  <si>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</si>
  <si>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</si>
  <si>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</si>
  <si>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</si>
  <si>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</si>
  <si>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</si>
  <si>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</si>
  <si>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</si>
  <si>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</si>
  <si>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</si>
  <si>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</si>
  <si>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</si>
  <si>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</si>
  <si>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</si>
  <si>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</si>
  <si>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</si>
  <si>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</si>
  <si>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</si>
  <si>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</si>
  <si>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</si>
  <si>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</si>
  <si>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</si>
  <si>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</si>
  <si>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</si>
  <si>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</si>
  <si>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</si>
  <si>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</si>
  <si>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</si>
  <si>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</si>
  <si>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</si>
  <si>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</si>
  <si>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</si>
  <si>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</si>
  <si>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</si>
  <si>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</si>
  <si>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</si>
  <si>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</si>
  <si>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</si>
  <si>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</si>
  <si>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</si>
  <si>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</si>
  <si>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</si>
  <si>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</si>
  <si>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</si>
  <si>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</si>
  <si>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</si>
  <si>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</si>
  <si>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</si>
  <si>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</si>
  <si>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</si>
  <si>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</si>
  <si>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</si>
  <si>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</si>
  <si>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</si>
  <si>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</si>
  <si>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</si>
  <si>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</si>
  <si>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</si>
  <si>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</si>
  <si>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</si>
  <si>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</si>
  <si>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</si>
  <si>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</si>
  <si>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</si>
  <si>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</si>
  <si>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</si>
  <si>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</si>
  <si>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</si>
  <si>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</si>
  <si>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</si>
  <si>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</si>
  <si>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</si>
  <si>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</si>
  <si>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</si>
  <si>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</si>
  <si>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</si>
  <si>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</si>
  <si>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</si>
  <si>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</si>
  <si>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</si>
  <si>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</si>
  <si>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</si>
  <si>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</si>
  <si>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</si>
  <si>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</si>
  <si>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</si>
  <si>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</si>
  <si>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</si>
  <si>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</si>
  <si>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</si>
  <si>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</si>
  <si>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</si>
  <si>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</si>
  <si>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</si>
  <si>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</si>
  <si>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</si>
  <si>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</si>
  <si>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</si>
  <si>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</si>
  <si>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</si>
  <si>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</si>
  <si>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</si>
  <si>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</si>
  <si>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</si>
  <si>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</si>
  <si>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</si>
  <si>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</si>
  <si>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</si>
  <si>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</si>
  <si>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</si>
  <si>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</si>
  <si>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</si>
  <si>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</si>
  <si>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</si>
  <si>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</si>
  <si>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</si>
  <si>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</si>
  <si>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</si>
  <si>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</si>
  <si>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</si>
  <si>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</si>
  <si>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</si>
  <si>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</si>
  <si>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</si>
  <si>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</si>
  <si>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</si>
  <si>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</si>
  <si>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</si>
  <si>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</si>
  <si>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</si>
  <si>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</si>
  <si>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</si>
  <si>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</si>
  <si>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</si>
  <si>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</si>
  <si>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</si>
  <si>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</si>
  <si>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</si>
  <si>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</si>
  <si>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</si>
  <si>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</si>
  <si>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</si>
  <si>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</si>
  <si>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</si>
  <si>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</si>
  <si>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</si>
  <si>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</si>
  <si>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</si>
  <si>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</si>
  <si>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</si>
  <si>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</si>
  <si>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</si>
  <si>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</si>
  <si>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</si>
  <si>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</si>
  <si>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</si>
  <si>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</si>
  <si>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</si>
  <si>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</si>
  <si>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</si>
  <si>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</si>
  <si>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</si>
  <si>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</si>
  <si>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</si>
  <si>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</si>
  <si>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</si>
  <si>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</si>
  <si>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</si>
  <si>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</si>
  <si>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</si>
  <si>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</si>
  <si>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</si>
  <si>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</si>
  <si>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</si>
  <si>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</si>
  <si>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</si>
  <si>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</si>
  <si>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</si>
  <si>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</si>
  <si>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</si>
  <si>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</si>
  <si>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</si>
  <si>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</si>
  <si>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</si>
  <si>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</si>
  <si>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</si>
  <si>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</si>
  <si>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</si>
  <si>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</si>
  <si>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</si>
  <si>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</si>
  <si>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</si>
  <si>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</si>
  <si>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</si>
  <si>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</si>
  <si>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</si>
  <si>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</si>
  <si>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</si>
  <si>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</si>
  <si>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</si>
  <si>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</si>
  <si>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</si>
  <si>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</si>
  <si>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</si>
  <si>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</si>
  <si>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</si>
  <si>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</si>
  <si>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</si>
  <si>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</si>
  <si>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</si>
  <si>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</si>
  <si>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</si>
  <si>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</si>
  <si>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</si>
  <si>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</si>
  <si>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</si>
  <si>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</si>
  <si>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</si>
  <si>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</si>
  <si>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</si>
  <si>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</si>
  <si>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</si>
  <si>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</si>
  <si>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</si>
  <si>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</si>
  <si>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</si>
  <si>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</si>
  <si>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</si>
  <si>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</si>
  <si>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</si>
  <si>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</si>
  <si>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</si>
  <si>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</si>
  <si>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</si>
  <si>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</si>
  <si>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</si>
  <si>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</si>
  <si>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</si>
  <si>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</si>
  <si>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</si>
  <si>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</si>
  <si>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</si>
  <si>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</si>
  <si>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</si>
  <si>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</si>
  <si>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</si>
  <si>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</si>
  <si>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</si>
  <si>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</si>
  <si>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</si>
  <si>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</si>
  <si>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</si>
  <si>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</si>
  <si>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</si>
  <si>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</si>
  <si>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</si>
  <si>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</si>
  <si>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</si>
  <si>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</si>
  <si>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</si>
  <si>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</si>
  <si>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</si>
  <si>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</si>
  <si>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</si>
  <si>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</si>
  <si>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</si>
  <si>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</si>
  <si>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</si>
  <si>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</si>
  <si>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</si>
  <si>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</si>
  <si>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</si>
  <si>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</si>
  <si>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</si>
  <si>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</si>
  <si>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</si>
  <si>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</si>
  <si>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</si>
  <si>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</si>
  <si>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</si>
  <si>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</si>
  <si>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</si>
  <si>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</si>
  <si>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</si>
  <si>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</si>
  <si>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</si>
  <si>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</si>
  <si>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</si>
  <si>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</si>
  <si>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</si>
  <si>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</si>
  <si>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</si>
  <si>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</si>
  <si>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</si>
  <si>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</si>
  <si>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</si>
  <si>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</si>
  <si>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</si>
  <si>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</si>
  <si>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</si>
  <si>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</si>
  <si>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</si>
  <si>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</si>
  <si>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</si>
  <si>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</si>
  <si>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</si>
  <si>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</si>
  <si>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</si>
  <si>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</si>
  <si>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</si>
  <si>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</si>
  <si>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</si>
  <si>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</si>
  <si>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</si>
  <si>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</si>
  <si>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</si>
  <si>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</si>
  <si>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</si>
  <si>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</si>
  <si>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</si>
  <si>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</si>
  <si>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</si>
  <si>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</si>
  <si>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</si>
  <si>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</si>
  <si>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</si>
  <si>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</si>
  <si>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</si>
  <si>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</si>
  <si>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</si>
  <si>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</si>
  <si>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</si>
  <si>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</si>
  <si>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</si>
  <si>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</si>
  <si>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</si>
  <si>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</si>
  <si>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</si>
  <si>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</si>
  <si>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</si>
  <si>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</si>
  <si>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</si>
  <si>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</si>
  <si>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</si>
  <si>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</si>
  <si>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</si>
  <si>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</si>
  <si>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</si>
  <si>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</si>
  <si>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</si>
  <si>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</si>
  <si>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</si>
  <si>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</si>
  <si>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</si>
  <si>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</si>
  <si>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</si>
  <si>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</si>
  <si>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</si>
  <si>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</si>
  <si>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</si>
  <si>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</si>
  <si>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</si>
  <si>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</si>
  <si>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</si>
  <si>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</si>
  <si>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</si>
  <si>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</si>
  <si>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</si>
  <si>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</si>
  <si>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</si>
  <si>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</si>
  <si>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</si>
  <si>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</si>
  <si>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</si>
  <si>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</si>
  <si>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</si>
  <si>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</si>
  <si>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</si>
  <si>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</si>
  <si>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</si>
  <si>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</si>
  <si>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</si>
  <si>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</si>
  <si>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</si>
  <si>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</si>
  <si>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</si>
  <si>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</si>
  <si>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</si>
  <si>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</si>
  <si>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</si>
  <si>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</si>
  <si>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</si>
  <si>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</si>
  <si>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</si>
  <si>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</si>
  <si>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PCM-20251127-00001818</t>
  </si>
  <si>
    <t>major</t>
  </si>
  <si>
    <t>Team will check after ABBS2180 , and sceco complain done , ETA 120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</si>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</sst>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Font="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325.86011956018774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45988.808545486114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45988.808545486114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45988.808545486114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45988.808545486114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45988.808545486114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45988.808545486114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45988.808545486114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45988.808545486114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45988.808545486114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45988.808545486114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45988.808545486114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45988.808545486114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45988.808545486114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45988.808545486114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45988.808545486114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45988.808545486114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45988.808545486114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45988.808545486114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45988.808545486114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45988.808545486114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45988.808545486114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45988.808545486114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45988.808545486114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45988.808545486114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45988.808545486114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45988.808545486114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45988.808545486114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45988.808545486114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45988.808545486114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45988.808545486114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45988.808545486114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45988.808545486114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45988.808545486114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45988.808545486114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45988.808545486114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45988.808545486114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45988.808545486114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45988.808545486114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45988.808545486114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163.80870752315241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4.4211265046324115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45988.808545486114</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0.16773530092905276</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45988.808545486114</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45988.808545486114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45988.808545486114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45988.808545486114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45988.808545486114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45988.808545486114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45988.808545486114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45988.808545486114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45988.808545486114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45988.808545486114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45988.808545486114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45988.808545486114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45988.808545486114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45988.808545486114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45988.808545486114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45988.808545486114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45988.808545486114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45988.808545486114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45988.808545486114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45988.808545486114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45988.808545486114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45988.808545486114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45988.808545486114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45988.808545486114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45988.808545486114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45988.808545486114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45988.808545486114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45988.808545486114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45988.808545486114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45988.808545486114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45988.808545486114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45988.808545486114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45988.808545486114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45988.808545486114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45988.808545486114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45988.808545486114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45988.808545486114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45988.808545486114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45988.808545486114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45988.808545486114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45988.808545486114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45988.808545486114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45988.808545486114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45988.808545486114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45988.808545486114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45988.808545486114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45988.808545486114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45988.808545486114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45988.808545486114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45988.808545486114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45988.808545486114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45988.808545486114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45988.808545486114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45988.808545486114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45988.808545486114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45988.808545486114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45988.808545486114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45988.808545486114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45988.808545486114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45988.808545486114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45988.808545486114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45988.808545486114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45988.808545486114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45988.808545486114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45988.808545486114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45988.808545486114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45988.808545486114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45988.808545486114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45988.808545486114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45988.808545486114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45988.808545486114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45988.808545486114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45988.808545486114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45988.808545486114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45988.808545486114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45988.808545486114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45988.808545486114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45988.808545486114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45988.808545486114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45988.808545486114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45988.808545486114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45988.808545486114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45988.808545486114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45988.808545486114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45988.808545486114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58" t="s">
        <v>22290</v>
      </c>
      <c r="E2" s="18" t="s">
        <v>39021</v>
      </c>
      <c r="F2" s="20">
        <v>45988.788310185184</v>
      </c>
      <c r="G2" s="21">
        <f t="shared" ref="G2:G43" ca="1" si="0">IFERROR(NOW()-F2,"-")</f>
        <v>2.023530092992587E-2</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45988.808545486114</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45988.808545486114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45988.808545486114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45988.808545486114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45988.808545486114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45988.808545486114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45988.808545486114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45988.808545486114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45988.808545486114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45988.808545486114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45988.808545486114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45988.808545486114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45988.808545486114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45988.808545486114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45988.808545486114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45988.808545486114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45988.808545486114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45988.808545486114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45988.808545486114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45988.808545486114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45988.808545486114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45988.808545486114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45988.808545486114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45988.808545486114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45988.808545486114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45988.808545486114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45988.808545486114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45988.808545486114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45988.808545486114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45988.808545486114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45988.808545486114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45988.808545486114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45988.808545486114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45988.808545486114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45988.808545486114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45988.808545486114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45988.808545486114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45988.808545486114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45988.808545486114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45988.808545486114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45988.808545486114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45988.808545486114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45988.808545486114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45988.808545486114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45988.808545486114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45988.808545486114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45988.808545486114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45988.808545486114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45988.808545486114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45988.808545486114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45988.808545486114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45988.808545486114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45988.808545486114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45988.808545486114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45988.808545486114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45988.808545486114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45988.808545486114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45988.808545486114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45988.808545486114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45988.808545486114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45988.808545486114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45988.808545486114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45988.808545486114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45988.808545486114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45988.808545486114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45988.808545486114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45988.808545486114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45988.808545486114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45988.808545486114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45988.808545486114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45988.808545486114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45988.808545486114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45988.808545486114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45988.808545486114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45988.808545486114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45988.808545486114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45988.808545486114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45988.808545486114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45988.808545486114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45988.808545486114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45988.808545486114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45988.808545486114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45988.808545486114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45988.808545486114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45988.808545486114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45988.808545486114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45988.808545486114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45988.808545486114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45988.808545486114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45988.808545486114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45988.808545486114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45988.808545486114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45988.808545486114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45988.808545486114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45988.808545486114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45988.808545486114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45988.808545486114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45988.808545486114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45988.808545486114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45988.808545486114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45988.808545486114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45988.808545486114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45988.808545486114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45988.808545486114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45988.808545486114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45988.808545486114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45988.808545486114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45988.808545486114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45988.808545486114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45988.808545486114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45988.808545486114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45988.808545486114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45988.808545486114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45988.808545486114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45988.808545486114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45988.808545486114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45988.808545486114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45988.808545486114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45988.808545486114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45988.808545486114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45988.808545486114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45988.808545486114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45988.808545486114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45988.808545486114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45988.808545486114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45988.808545486114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45988.808545486114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45988.808545486114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45988.808545486114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45988.808545486114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45988.808545486114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45988.808545486114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45988.808545486114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45988.808545486114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45988.808545486114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45988.808545486114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45988.808545486114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45988.808545486114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45988.808545486114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45988.808545486114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45988.808545486114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45988.808545486114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45988.808545486114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45988.808545486114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45988.808545486114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45988.808545486114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45988.808545486114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45988.808545486114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45988.808545486114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45988.808545486114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45988.808545486114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45988.808545486114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45988.808545486114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45988.808545486114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45988.808545486114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45988.808545486114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45988.808545486114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45988.808545486114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45988.808545486114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45988.808545486114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45988.808545486114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45988.808545486114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45988.808545486114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45988.808545486114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45988.808545486114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45988.808545486114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45988.808545486114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45988.808545486114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45988.808545486114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45988.808545486114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45988.808545486114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45988.808545486114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45988.808545486114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45988.808545486114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45988.808545486114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45988.808545486114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45988.808545486114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45988.808545486114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45988.808545486114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45988.808545486114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45988.808545486114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45988.808545486114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45988.808545486114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45988.808545486114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45988.808545486114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45988.808545486114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45988.808545486114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45988.808545486114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45988.808545486114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45988.808545486114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45988.808545486114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45988.808545486114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45988.808545486114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45988.808545486114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45988.808545486114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45988.808545486114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45988.808545486114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45988.808545486114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45988.808545486114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45988.808545486114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45988.808545486114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45988.808545486114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45988.808545486114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45988.808545486114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45988.808545486114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45988.808545486114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45988.808545486114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45988.808545486114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45988.808545486114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45988.808545486114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45988.808545486114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45988.808545486114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45988.808545486114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45988.808545486114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45988.808545486114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45988.808545486114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45988.808545486114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45988.808545486114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45988.808545486114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45988.808545486114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45988.808545486114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45988.808545486114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45988.808545486114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45988.808545486114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45988.808545486114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45988.808545486114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45988.808545486114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45988.808545486114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45988.808545486114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45988.808545486114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45988.808545486114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45988.808545486114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45988.808545486114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45988.808545486114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45988.808545486114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45988.808545486114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45988.808545486114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45988.808545486114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45988.808545486114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45988.808545486114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45988.808545486114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45988.808545486114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45988.808545486114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45988.808545486114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45988.808545486114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45988.808545486114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45988.808545486114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45988.808545486114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45988.808545486114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45988.808545486114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45988.808545486114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45988.808545486114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45988.808545486114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45988.808545486114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45988.808545486114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45988.808545486114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45988.808545486114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45988.808545486114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45988.808545486114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45988.808545486114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45988.808545486114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45988.808545486114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45988.808545486114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45988.808545486114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45988.808545486114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45988.808545486114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45988.808545486114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45988.808545486114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45988.808545486114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45988.808545486114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45988.808545486114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45988.808545486114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45988.808545486114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45988.808545486114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45988.808545486114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45988.808545486114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45988.808545486114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45988.808545486114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45988.808545486114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45988.808545486114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45988.808545486114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45988.808545486114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45988.808545486114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45988.808545486114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45988.808545486114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45988.808545486114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45988.808545486114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45988.808545486114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45988.808545486114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45988.808545486114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45988.808545486114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45988.808545486114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45988.808545486114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45988.808545486114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45988.808545486114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45988.808545486114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45988.808545486114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45988.808545486114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45988.808545486114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45988.808545486114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45988.808545486114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45988.808545486114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45988.808545486114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45988.808545486114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45988.808545486114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45988.808545486114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45988.808545486114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45988.808545486114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45988.808545486114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45988.808545486114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45988.808545486114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45988.808545486114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45988.808545486114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45988.808545486114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45988.808545486114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45988.808545486114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45988.808545486114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45988.808545486114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45988.808545486114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45988.808545486114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45988.808545486114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45988.808545486114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45988.808545486114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45988.808545486114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45988.808545486114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45988.808545486114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45988.808545486114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45988.808545486114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45988.808545486114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45988.808545486114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45988.808545486114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45988.808545486114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45988.808545486114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45988.808545486114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45988.808545486114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45988.808545486114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45988.808545486114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45988.808545486114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45988.808545486114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45988.808545486114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45988.808545486114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45988.808545486114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45988.808545486114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45988.808545486114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45988.808545486114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45988.808545486114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45988.808545486114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45988.808545486114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45988.808545486114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45988.808545486114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45988.808545486114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45988.808545486114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45988.808545486114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45988.808545486114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45988.808545486114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45988.808545486114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45988.808545486114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45988.808545486114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45988.808545486114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45988.808545486114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45988.808545486114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45988.808545486114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45988.808545486114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45988.808545486114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45988.808545486114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45988.808545486114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45988.808545486114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45988.808545486114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45988.808545486114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45988.808545486114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45988.808545486114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45988.808545486114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45988.808545486114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45988.808545486114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45988.808545486114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45988.808545486114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45988.808545486114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45988.808545486114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45988.808545486114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45988.808545486114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45988.808545486114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45988.808545486114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45988.808545486114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45988.808545486114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45988.808545486114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45988.808545486114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45988.808545486114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45988.808545486114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45988.808545486114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45988.808545486114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45988.808545486114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45988.808545486114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45988.808545486114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45988.808545486114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45988.808545486114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45988.808545486114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45988.808545486114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45988.808545486114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45988.808545486114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45988.808545486114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45988.808545486114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45988.808545486114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45988.808545486114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45988.808545486114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45988.808545486114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45988.808545486114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45988.808545486114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45988.808545486114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45988.808545486114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45988.808545486114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45988.808545486114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45988.808545486114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45988.808545486114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45988.808545486114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45988.808545486114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45988.808545486114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45988.808545486114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45988.808545486114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45988.808545486114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45988.808545486114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45988.808545486114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45988.808545486114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45988.808545486114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45988.808545486114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45988.808545486114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45988.808545486114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45988.808545486114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45988.808545486114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45988.808545486114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45988.808545486114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45988.808545486114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45988.808545486114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45988.808545486114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45988.808545486114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45988.808545486114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45988.808545486114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45988.808545486114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45988.808545486114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45988.808545486114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45988.808545486114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45988.808545486114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45988.808545486114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45988.808545486114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45988.808545486114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45988.808545486114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45988.808545486114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45988.808545486114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45988.808545486114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45988.808545486114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45988.808545486114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45988.808545486114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45988.808545486114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45988.808545486114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45988.808545486114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45988.808545486114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45988.808545486114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45988.808545486114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45988.808545486114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45988.808545486114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45988.808545486114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45988.808545486114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45988.808545486114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45988.808545486114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45988.808545486114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45988.808545486114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45988.808545486114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45988.808545486114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45988.808545486114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45988.808545486114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45988.808545486114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45988.808545486114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45988.808545486114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45988.808545486114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45988.808545486114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45988.808545486114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45988.808545486114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45988.808545486114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45988.808545486114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45988.808545486114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45988.808545486114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45988.808545486114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45988.808545486114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45988.808545486114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45988.808545486114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45988.808545486114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45988.808545486114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45988.808545486114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45988.808545486114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45988.808545486114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45988.808545486114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45988.808545486114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45988.808545486114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45988.808545486114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45988.808545486114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45988.808545486114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45988.808545486114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45988.808545486114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45988.808545486114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45988.808545486114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45988.808545486114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45988.808545486114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45988.808545486114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45988.808545486114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45988.808545486114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45988.808545486114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45988.808545486114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45988.808545486114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45988.808545486114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45988.808545486114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45988.808545486114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45988.808545486114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45988.808545486114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45988.808545486114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45988.808545486114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45988.808545486114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45988.808545486114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45988.808545486114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45988.808545486114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45988.808545486114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45988.808545486114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45988.808545486114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45988.808545486114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45988.808545486114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45988.808545486114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45988.808545486114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45988.808545486114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45988.808545486114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45988.808545486114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45988.808545486114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45988.808545486114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45988.808545486114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45988.808545486114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45988.808545486114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45988.808545486114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45988.808545486114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45988.808545486114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45988.808545486114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45988.808545486114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45988.808545486114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45988.808545486114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45988.808545486114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45988.808545486114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45988.808545486114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45988.808545486114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45988.808545486114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45988.808545486114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45988.808545486114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45988.808545486114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45988.808545486114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45988.808545486114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45988.808545486114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45988.808545486114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45988.808545486114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45988.808545486114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45988.808545486114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45988.808545486114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45988.808545486114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45988.808545486114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45988.808545486114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45988.808545486114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45988.808545486114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45988.808545486114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45988.808545486114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45988.808545486114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45988.808545486114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45988.808545486114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45988.808545486114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45988.808545486114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45988.808545486114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45988.808545486114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45988.808545486114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45988.808545486114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45988.808545486114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45988.808545486114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45988.808545486114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45988.808545486114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45988.808545486114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45988.808545486114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45988.808545486114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45988.808545486114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45988.808545486114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45988.808545486114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45988.808545486114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45988.808545486114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45988.808545486114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45988.808545486114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45988.808545486114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45988.808545486114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45988.808545486114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45988.808545486114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45988.808545486114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45988.808545486114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45988.808545486114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45988.808545486114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45988.808545486114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45988.808545486114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45988.808545486114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45988.808545486114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45988.808545486114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45988.808545486114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45988.808545486114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45988.808545486114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45988.808545486114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45988.808545486114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45988.808545486114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45988.808545486114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45988.808545486114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45988.808545486114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45988.808545486114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45988.808545486114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45988.808545486114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45988.808545486114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45988.808545486114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45988.808545486114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45988.808545486114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45988.808545486114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45988.808545486114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45988.808545486114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45988.808545486114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45988.808545486114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45988.808545486114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45988.808545486114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45988.808545486114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45988.808545486114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45988.808545486114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45988.808545486114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45988.808545486114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45988.808545486114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45988.808545486114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45988.808545486114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45988.808545486114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45988.808545486114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45988.808545486114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45988.808545486114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45988.808545486114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45988.808545486114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45988.808545486114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45988.808545486114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45988.808545486114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45988.808545486114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45988.808545486114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45988.808545486114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45988.808545486114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45988.808545486114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45988.808545486114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45988.808545486114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45988.808545486114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45988.808545486114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45988.808545486114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45988.808545486114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45988.808545486114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45988.808545486114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45988.808545486114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45988.808545486114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45988.808545486114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45988.808545486114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45988.808545486114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45988.808545486114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45988.808545486114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45988.808545486114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45988.808545486114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45988.808545486114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45988.808545486114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45988.808545486114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45988.808545486114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45988.808545486114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45988.808545486114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45988.808545486114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45988.808545486114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45988.808545486114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45988.808545486114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45988.808545486114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45988.808545486114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45988.808545486114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45988.808545486114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45988.808545486114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45988.808545486114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45988.808545486114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45988.808545486114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45988.808545486114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45988.808545486114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45988.808545486114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45988.808545486114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45988.808545486114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45988.808545486114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45988.808545486114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45988.808545486114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45988.808545486114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45988.808545486114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45988.808545486114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45988.808545486114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45988.808545486114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45988.808545486114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45988.808545486114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45988.808545486114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45988.808545486114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45988.808545486114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45988.808545486114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45988.808545486114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45988.808545486114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45988.808545486114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45988.808545486114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45988.808545486114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45988.808545486114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45988.808545486114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45988.808545486114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45988.808545486114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45988.808545486114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45988.808545486114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45988.808545486114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45988.808545486114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45988.808545486114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45988.808545486114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45988.808545486114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45988.808545486114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45988.808545486114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45988.808545486114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45988.808545486114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45988.808545486114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45988.808545486114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45988.808545486114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45988.808545486114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45988.808545486114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45988.808545486114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45988.808545486114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45988.808545486114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45988.808545486114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45988.808545486114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45988.808545486114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45988.808545486114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45988.808545486114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45988.808545486114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45988.808545486114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45988.808545486114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45988.808545486114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45988.808545486114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45988.808545486114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45988.808545486114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45988.808545486114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45988.808545486114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45988.808545486114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45988.808545486114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45988.808545486114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45988.808545486114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45988.808545486114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45988.808545486114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45988.808545486114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45988.808545486114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45988.808545486114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45988.808545486114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45988.808545486114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45988.808545486114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45988.808545486114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45988.808545486114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45988.808545486114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45988.808545486114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45988.808545486114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45988.808545486114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45988.808545486114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45988.808545486114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45988.808545486114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45988.808545486114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45988.808545486114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45988.808545486114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45988.808545486114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45988.808545486114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45988.808545486114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45988.808545486114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45988.808545486114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45988.808545486114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45988.808545486114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45988.808545486114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45988.808545486114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45988.808545486114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45988.808545486114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45988.808545486114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45988.808545486114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45988.808545486114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45988.808545486114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45988.808545486114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45988.808545486114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45988.808545486114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45988.808545486114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45988.808545486114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45988.808545486114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45988.808545486114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45988.808545486114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45988.808545486114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45988.808545486114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45988.808545486114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45988.808545486114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45988.808545486114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45988.808545486114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45988.808545486114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45988.808545486114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45988.808545486114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45988.808545486114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45988.808545486114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45988.808545486114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45988.808545486114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45988.808545486114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45988.808545486114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45988.808545486114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45988.808545486114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45988.808545486114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45988.808545486114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45988.808545486114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45988.808545486114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45988.808545486114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45988.808545486114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45988.808545486114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45988.808545486114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45988.808545486114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45988.808545486114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45988.808545486114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45988.808545486114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45988.808545486114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45988.808545486114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45988.808545486114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45988.808545486114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45988.808545486114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45988.808545486114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45988.808545486114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45988.808545486114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45988.808545486114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45988.808545486114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45988.808545486114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45988.808545486114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45988.808545486114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45988.808545486114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45988.808545486114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45988.808545486114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45988.808545486114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45988.808545486114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45988.808545486114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45988.808545486114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45988.808545486114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45988.808545486114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45988.808545486114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45988.808545486114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45988.808545486114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45988.808545486114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45988.808545486114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45988.808545486114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45988.808545486114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45988.808545486114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45988.808545486114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45988.808545486114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45988.808545486114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45988.808545486114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45988.808545486114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45988.808545486114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45988.808545486114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45988.808545486114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45988.808545486114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45988.808545486114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45988.808545486114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45988.808545486114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45988.808545486114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45988.808545486114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45988.808545486114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45988.808545486114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45988.808545486114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45988.808545486114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45988.808545486114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45988.808545486114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45988.808545486114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45988.808545486114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45988.808545486114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45988.808545486114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45988.808545486114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45988.808545486114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45988.808545486114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45988.808545486114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45988.808545486114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45988.808545486114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45988.808545486114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45988.808545486114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45988.808545486114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45988.808545486114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45988.808545486114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45988.808545486114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45988.808545486114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45988.808545486114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45988.808545486114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45988.808545486114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45988.808545486114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45988.808545486114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45988.808545486114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45988.808545486114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45988.808545486114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45988.808545486114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45988.808545486114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45988.808545486114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45988.808545486114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45988.808545486114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45988.808545486114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45988.808545486114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45988.808545486114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45988.808545486114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45988.808545486114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45988.808545486114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45988.808545486114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45988.808545486114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45988.808545486114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45988.808545486114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45988.808545486114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45988.808545486114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45988.808545486114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45988.808545486114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45988.808545486114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45988.808545486114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45988.808545486114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45988.808545486114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45988.808545486114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45988.808545486114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45988.808545486114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45988.808545486114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45988.808545486114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45988.808545486114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45988.808545486114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45988.808545486114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45988.808545486114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45988.808545486114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45988.808545486114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45988.808545486114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45988.808545486114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45988.808545486114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45988.808545486114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45988.808545486114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45988.808545486114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45988.808545486114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45988.808545486114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45988.808545486114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45988.808545486114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45988.808545486114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45988.808545486114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45988.808545486114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45988.808545486114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45988.808545486114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45988.808545486114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45988.808545486114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45988.808545486114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45988.808545486114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45988.808545486114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45988.808545486114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45988.808545486114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45988.808545486114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45988.808545486114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45988.808545486114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45988.808545486114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45988.808545486114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285.32782789351768</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45988.808545486114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45988.808545486114</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45988.808545486114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45988.808545486114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45988.808545486114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45988.808545486114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45988.808545486114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45988.808545486114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45988.808545486114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45988.808545486114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45988.808545486114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45988.808545486114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45988.808545486114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45988.808545486114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45988.808545486114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45988.808545486114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45988.808545486114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45988.808545486114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45988.808545486114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45988.808545486114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45988.808545486114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45988.808545486114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45988.808545486114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45988.808545486114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45988.808545486114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45988.808545486114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45988.808545486114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45988.808545486114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45988.808545486114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45988.808545486114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45988.808545486114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45988.808545486114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45988.808545486114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45988.808545486114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45988.808545486114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45988.808545486114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45988.808545486114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45988.808545486114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45988.808545486114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45988.808545486114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45988.808545486114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45988.808545486114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45988.808545486114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45988.808545486114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45988.808545486114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45988.808545486114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45988.808545486114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45988.808545486114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45988.808545486114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45988.808545486114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45988.808545486114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45988.808545486114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45988.808545486114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45988.808545486114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45988.808545486114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45988.808545486114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45988.808545486114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45988.808545486114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45988.808545486114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45988.808545486114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45988.808545486114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45988.808545486114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45988.808545486114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45988.808545486114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45988.808545486114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45988.808545486114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45988.808545486114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45988.808545486114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45988.808545486114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45988.808545486114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45988.808545486114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45988.808545486114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45988.808545486114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45988.808545486114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45988.808545486114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45988.808545486114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45988.808545486114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45988.808545486114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45988.808545486114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45988.808545486114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45988.808545486114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45988.808545486114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45988.808545486114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45988.808545486114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45988.808545486114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45988.808545486114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45988.808545486114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45988.808545486114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45988.808545486114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45988.808545486114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45988.808545486114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45988.808545486114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45988.808545486114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45988.808545486114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45988.808545486114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45988.808545486114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45988.808545486114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45988.808545486114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45988.808545486114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45988.808545486114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45988.808545486114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45988.808545486114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45988.808545486114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45988.808545486114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45988.808545486114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45988.808545486114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45988.808545486114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45988.808545486114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45988.808545486114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45988.808545486114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45988.808545486114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45988.808545486114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45988.808545486114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45988.808545486114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45988.808545486114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45988.808545486114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45988.808545486114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45988.808545486114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45988.808545486114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45988.808545486114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45988.808545486114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45988.808545486114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45988.808545486114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45988.808545486114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45988.808545486114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45988.808545486114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45988.808545486114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45988.808545486114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45988.808545486114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45988.808545486114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45988.808545486114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45988.808545486114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45988.808545486114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45988.808545486114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45988.808545486114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45988.808545486114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45988.808545486114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45988.808545486114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45988.808545486114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45988.808545486114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45988.808545486114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45988.808545486114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45988.808545486114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45988.808545486114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45988.808545486114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45988.808545486114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45988.808545486114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45988.808545486114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45988.808545486114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45988.808545486114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45988.808545486114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45988.808545486114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45988.808545486114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45988.808545486114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45988.808545486114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45988.808545486114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45988.808545486114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45988.808545486114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45988.808545486114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45988.808545486114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45988.808545486114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45988.808545486114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45988.808545486114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45988.808545486114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45988.808545486114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45988.808545486114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45988.808545486114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45988.808545486114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45988.808545486114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45988.808545486114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45988.808545486114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45988.808545486114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45988.808545486114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45988.808545486114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45988.808545486114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45988.808545486114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45988.808545486114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45988.808545486114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45988.808545486114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45988.808545486114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45988.808545486114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45988.808545486114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45988.808545486114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45988.808545486114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45988.808545486114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45988.808545486114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45988.808545486114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45988.808545486114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45988.808545486114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45988.808545486114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45988.808545486114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45988.808545486114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45988.808545486114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45988.808545486114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45988.808545486114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45988.808545486114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45988.808545486114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45988.808545486114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45988.808545486114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45988.808545486114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45988.808545486114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45988.808545486114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45988.808545486114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45988.808545486114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45988.808545486114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45988.808545486114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45988.808545486114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45988.808545486114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45988.808545486114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45988.808545486114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45988.808545486114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45988.808545486114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45988.808545486114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45988.808545486114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45988.808545486114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45988.808545486114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45988.808545486114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45988.808545486114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45988.808545486114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45988.808545486114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45988.808545486114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45988.808545486114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45988.808545486114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45988.808545486114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45988.808545486114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45988.808545486114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45988.808545486114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45988.808545486114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45988.808545486114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45988.808545486114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45988.808545486114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45988.808545486114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45988.808545486114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45988.808545486114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45988.808545486114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45988.808545486114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45988.808545486114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45988.808545486114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45988.808545486114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45988.808545486114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45988.808545486114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45988.808545486114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45988.808545486114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45988.808545486114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45988.808545486114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45988.808545486114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45988.808545486114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45988.808545486114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45988.808545486114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45988.808545486114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45988.808545486114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45988.808545486114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45988.808545486114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45988.808545486114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45988.808545486114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45988.808545486114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45988.808545486114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45988.808545486114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45988.808545486114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45988.808545486114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45988.808545486114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45988.808545486114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45988.808545486114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45988.808545486114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45988.808545486114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45988.808545486114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45988.808545486114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45988.808545486114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45988.808545486114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45988.808545486114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45988.808545486114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45988.808545486114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45988.808545486114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45988.808545486114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45988.808545486114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45988.808545486114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45988.808545486114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45988.808545486114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45988.808545486114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45988.808545486114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45988.808545486114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45988.808545486114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45988.808545486114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45988.808545486114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45988.808545486114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45988.808545486114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45988.808545486114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45988.808545486114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45988.808545486114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45988.808545486114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45988.808545486114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45988.808545486114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45988.808545486114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45988.808545486114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45988.808545486114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45988.808545486114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45988.808545486114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45988.808545486114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45988.808545486114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45988.808545486114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45988.808545486114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45988.808545486114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45988.808545486114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45988.808545486114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45988.808545486114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45988.808545486114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45988.808545486114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45988.808545486114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45988.808545486114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45988.808545486114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45988.808545486114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45988.808545486114</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96.97648530092556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62.619668171297235</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40.147434375001467</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7.4352468750003027</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45988.808545486114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45988.808545486114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45988.808545486114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45988.808545486114</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45988.808545486114</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45988.808545486114</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45988.808545486114</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45988.808545486114</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45988.808545486114</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45988.808545486114</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45988.808545486114</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45988.808545486114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45988.808545486114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45988.808545486114</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45988.808545486114</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45988.808545486114</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45988.808545486114</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45988.808545486114</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45988.808545486114</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45988.808545486114</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45988.808545486114</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45988.808545486114</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45988.808545486114</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45988.808545486114</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45988.808545486114</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45988.808545486114</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45988.808545486114</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45988.808545486114</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45988.808545486114</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45988.808545486114</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45988.808545486114</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45988.808545486114</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45988.808545486114</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45988.808545486114</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45988.808545486114</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45988.808545486114</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45988.808545486114</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45988.808545486114</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45988.808545486114</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45988.808545486114</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45988.808545486114</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45988.808545486114</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45988.808545486114</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45988.808545486114</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45988.808545486114</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45988.808545486114</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45988.808545486114</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45988.808545486114</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52" t="s">
        <v>39021</v>
      </c>
      <c r="F2"/>
      <c r="G2" s="72">
        <f t="shared" ref="G2:G10" ca="1" si="0">IFERROR(NOW()-F2,"-")</f>
        <v>45988.808545486114</v>
      </c>
      <c r="H2" s="153">
        <v>45988.686666666668</v>
      </c>
      <c r="I2" s="124" t="str">
        <f>IFERROR(VLOOKUP(D2,DB!A:F,6,0),"")</f>
        <v>Generator-SG</v>
      </c>
      <c r="J2" s="150" t="str">
        <f>IFERROR(VLOOKUP(D2,DB!A:G,7,0),"")</f>
        <v>Dead</v>
      </c>
      <c r="K2" s="127" t="s">
        <v>39129</v>
      </c>
      <c r="L2" s="151" t="str">
        <f>IFERROR(VLOOKUP(D2,DB!A:I,9,0),"")</f>
        <v>Latis</v>
      </c>
    </row>
    <row r="3" spans="1:16382" ht="31.5" customHeight="1">
      <c r="A3" s="159" t="s">
        <v>39130</v>
      </c>
      <c r="B3" s="124" t="str">
        <f>IFERROR(VLOOKUP(D3,DB!A:K,11,0),"")</f>
        <v>R6</v>
      </c>
      <c r="C3" s="125">
        <v>1</v>
      </c>
      <c r="D3" s="124" t="s">
        <v>34130</v>
      </c>
      <c r="E3" s="124" t="s">
        <v>39131</v>
      </c>
      <c r="F3" s="126"/>
      <c r="G3" s="72">
        <f t="shared" ca="1" si="0"/>
        <v>45988.808545486114</v>
      </c>
      <c r="H3" s="126">
        <v>45988.763113425928</v>
      </c>
      <c r="I3" s="124" t="str">
        <f>IFERROR(VLOOKUP(D3,DB!A:F,6,0),"")</f>
        <v>SCECO</v>
      </c>
      <c r="J3" s="124" t="str">
        <f>IFERROR(VLOOKUP(D3,DB!A:G,7,0),"")</f>
        <v>Dead</v>
      </c>
      <c r="K3" s="127" t="s">
        <v>39132</v>
      </c>
      <c r="L3" s="128" t="str">
        <f>IFERROR(VLOOKUP(D3,DB!A:I,9,0),"")</f>
        <v>Latis</v>
      </c>
    </row>
    <row r="4" spans="1:16382" ht="31.5" customHeight="1">
      <c r="A4" s="159" t="s">
        <v>39133</v>
      </c>
      <c r="B4" s="124"/>
      <c r="C4" s="125">
        <v>1</v>
      </c>
      <c r="D4" s="124" t="s">
        <v>29367</v>
      </c>
      <c r="E4" s="124" t="s">
        <v>39131</v>
      </c>
      <c r="F4" s="126">
        <v>45988.798425925925</v>
      </c>
      <c r="G4" s="72">
        <f t="shared" ca="1" si="0"/>
        <v>1.0119560189195909E-2</v>
      </c>
      <c r="H4" s="126">
        <v>45988.772233796299</v>
      </c>
      <c r="I4" s="124" t="str">
        <f>IFERROR(VLOOKUP(D4,DB!A:F,6,0),"")</f>
        <v>SCECO</v>
      </c>
      <c r="J4" s="124" t="str">
        <f>IFERROR(VLOOKUP(D4,DB!A:G,7,0),"")</f>
        <v>Dead+No BB Design</v>
      </c>
      <c r="K4" s="127" t="s">
        <v>39134</v>
      </c>
      <c r="L4" s="128" t="str">
        <f>IFERROR(VLOOKUP(D4,DB!A:I,9,0),"")</f>
        <v>Latis</v>
      </c>
    </row>
    <row r="5" spans="1:16382" ht="31.5" customHeight="1">
      <c r="A5"/>
      <c r="B5"/>
      <c r="C5" s="125"/>
      <c r="D5" s="124"/>
      <c r="E5" s="106"/>
      <c r="F5"/>
      <c r="G5" s="72">
        <f t="shared" ca="1" si="0"/>
        <v>45988.808545486114</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45988.808545486114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45988.808545486114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t="shared" ca="1" si="0"/>
        <v>45988.808545486114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45988.808545486114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t="shared" ca="1" si="0"/>
        <v>45988.808545486114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45988.808545486114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45988.808545486114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45988.808545486114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45988.808545486114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45988.808545486114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45988.808545486114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45988.808545486114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45988.808545486114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45988.808545486114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45988.808545486114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45988.808545486114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45988.808545486114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45988.808545486114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45988.808545486114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45988.808545486114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45988.808545486114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45988.808545486114</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 E5: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